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template.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0" yWindow="105" windowWidth="15480" windowHeight="8475"/>
  </bookViews>
  <sheets>
    <sheet name="Talmaskiner 1" sheetId="1" r:id="rId1"/>
    <sheet name="Hjælp - Talmaskiner 1" sheetId="9" r:id="rId2"/>
    <sheet name="Talmaskiner 2" sheetId="8" r:id="rId3"/>
    <sheet name="Talmaskiner 3" sheetId="7" r:id="rId4"/>
    <sheet name="Hjælp - Talmaskiner 3" sheetId="10" r:id="rId5"/>
    <sheet name="Ekstra" sheetId="2" r:id="rId6"/>
    <sheet name="ORDBOG" sheetId="11" r:id="rId7"/>
  </sheets>
  <definedNames>
    <definedName name="_xlnm.Print_Area" localSheetId="5">Ekstra!$A$1:$O$26</definedName>
    <definedName name="_xlnm.Print_Area" localSheetId="1">'Hjælp - Talmaskiner 1'!$A$1:$N$25</definedName>
    <definedName name="_xlnm.Print_Area" localSheetId="4">'Hjælp - Talmaskiner 3'!$A$1:$R$24</definedName>
    <definedName name="_xlnm.Print_Area" localSheetId="0">'Talmaskiner 1'!$A$1:$N$25</definedName>
    <definedName name="_xlnm.Print_Area" localSheetId="2">'Talmaskiner 2'!$A$1:$N$34</definedName>
    <definedName name="_xlnm.Print_Area" localSheetId="3">'Talmaskiner 3'!$A$1:$R$34</definedName>
  </definedNames>
  <calcPr calcId="125725"/>
</workbook>
</file>

<file path=xl/calcChain.xml><?xml version="1.0" encoding="utf-8"?>
<calcChain xmlns="http://schemas.openxmlformats.org/spreadsheetml/2006/main">
  <c r="K21" i="8"/>
  <c r="P16" i="10"/>
  <c r="P15"/>
  <c r="P16" i="7"/>
  <c r="K16"/>
  <c r="P15"/>
  <c r="K15"/>
  <c r="C9" i="2"/>
  <c r="C8"/>
  <c r="C7"/>
  <c r="D6"/>
  <c r="D5"/>
  <c r="D23"/>
  <c r="D22"/>
  <c r="D21"/>
  <c r="D20"/>
  <c r="D19"/>
  <c r="D18"/>
  <c r="D17"/>
  <c r="D16"/>
  <c r="D15"/>
  <c r="D14"/>
  <c r="D13"/>
  <c r="D9"/>
  <c r="D8"/>
  <c r="D7"/>
  <c r="C21" i="8"/>
  <c r="P21" i="10"/>
  <c r="P20"/>
  <c r="P22"/>
  <c r="P19"/>
  <c r="P18"/>
  <c r="E9"/>
  <c r="K32" i="8"/>
  <c r="C32"/>
  <c r="C10"/>
  <c r="I21" i="9"/>
  <c r="C21"/>
  <c r="I10"/>
  <c r="C10"/>
  <c r="I21" i="1"/>
  <c r="C21"/>
  <c r="I10"/>
  <c r="C10"/>
</calcChain>
</file>

<file path=xl/sharedStrings.xml><?xml version="1.0" encoding="utf-8"?>
<sst xmlns="http://schemas.openxmlformats.org/spreadsheetml/2006/main" count="615" uniqueCount="312">
  <si>
    <t>+</t>
  </si>
  <si>
    <t>-</t>
  </si>
  <si>
    <t>*</t>
  </si>
  <si>
    <t>=</t>
  </si>
  <si>
    <t>SLUT</t>
  </si>
  <si>
    <t>"?"</t>
  </si>
  <si>
    <t>=C3+…</t>
  </si>
  <si>
    <t>=I3…</t>
  </si>
  <si>
    <t>=C3+3</t>
  </si>
  <si>
    <t>=I7-1</t>
  </si>
  <si>
    <t>=I14/4</t>
  </si>
  <si>
    <t>Kan du få samme resultat som i C10?</t>
  </si>
  <si>
    <t>=?????</t>
  </si>
  <si>
    <t>?</t>
  </si>
  <si>
    <t>- og *</t>
  </si>
  <si>
    <t>+ og *</t>
  </si>
  <si>
    <t>Lav din</t>
  </si>
  <si>
    <t>hemmelige</t>
  </si>
  <si>
    <t>=8*8-5*5-8-8-8</t>
  </si>
  <si>
    <t>=5*5-5-5</t>
  </si>
  <si>
    <t>=(8-5)*5</t>
  </si>
  <si>
    <t>=5*5-5*5</t>
  </si>
  <si>
    <t>=5-5*5*5</t>
  </si>
  <si>
    <t>=5*5*5-5</t>
  </si>
  <si>
    <t>=5-5*5-5</t>
  </si>
  <si>
    <t>maskine 1</t>
  </si>
  <si>
    <t>maskine 2</t>
  </si>
  <si>
    <t>maskine 4</t>
  </si>
  <si>
    <t>maskine 3</t>
  </si>
  <si>
    <t>maskine 5</t>
  </si>
  <si>
    <t>maskine 6</t>
  </si>
  <si>
    <t>Resultat</t>
  </si>
  <si>
    <t>1, 4, 7</t>
  </si>
  <si>
    <t>+, *, -</t>
  </si>
  <si>
    <t>=7-4*B5+1</t>
  </si>
  <si>
    <t>-. *</t>
  </si>
  <si>
    <t>=B6-(7-1)*4</t>
  </si>
  <si>
    <t>+. /</t>
  </si>
  <si>
    <t>1, 7</t>
  </si>
  <si>
    <t>Prøv med 0 i B7</t>
  </si>
  <si>
    <t>+, *</t>
  </si>
  <si>
    <t>5, 8</t>
  </si>
  <si>
    <t>+. -</t>
  </si>
  <si>
    <t>Skjult formel giver</t>
  </si>
  <si>
    <t>Få din lærer til at</t>
  </si>
  <si>
    <t>forklare, hvis du</t>
  </si>
  <si>
    <t>ikke selv kan…</t>
  </si>
  <si>
    <t>=C14…</t>
  </si>
  <si>
    <t>=I14…</t>
  </si>
  <si>
    <t>=C14*3</t>
  </si>
  <si>
    <t>=5-5-5*5</t>
  </si>
  <si>
    <t>=5+5+5*5</t>
  </si>
  <si>
    <t>Hvilke regningsarter er brugt?</t>
  </si>
  <si>
    <t>eksempel - se C6</t>
  </si>
  <si>
    <t>eksempel - se C5</t>
  </si>
  <si>
    <t>&lt;-- Skriv et tal i C3.</t>
  </si>
  <si>
    <t>Hvad sker der? Skriv formlen i F6.</t>
  </si>
  <si>
    <t>&lt;-- Skriv et tal i C14.</t>
  </si>
  <si>
    <t>Hvad sker der? Skriv formlen i F17.</t>
  </si>
  <si>
    <t>&lt;-- Skriv et tal i I3.</t>
  </si>
  <si>
    <t>Hvad sker der? Skriv formlen i M6.</t>
  </si>
  <si>
    <t>&lt;-- Skriv et tal i I14.</t>
  </si>
  <si>
    <t>Hvad sker der? Skriv formlen i M17.</t>
  </si>
  <si>
    <r>
      <t>Dit forslag (skriv formlen i celle F6). "</t>
    </r>
    <r>
      <rPr>
        <b/>
        <sz val="12"/>
        <color indexed="10"/>
        <rFont val="Tahoma"/>
        <family val="2"/>
      </rPr>
      <t>=C3…………</t>
    </r>
  </si>
  <si>
    <t>GRØN: FINT.</t>
  </si>
  <si>
    <t>RØD: PRØV IGEN.</t>
  </si>
  <si>
    <t>formel her.</t>
  </si>
  <si>
    <t>Husk at starte</t>
  </si>
  <si>
    <r>
      <t xml:space="preserve">med </t>
    </r>
    <r>
      <rPr>
        <b/>
        <sz val="12"/>
        <color indexed="10"/>
        <rFont val="Tahoma"/>
        <family val="2"/>
      </rPr>
      <t>=C14…</t>
    </r>
  </si>
  <si>
    <r>
      <t xml:space="preserve">med </t>
    </r>
    <r>
      <rPr>
        <b/>
        <sz val="12"/>
        <color indexed="10"/>
        <rFont val="Tahoma"/>
        <family val="2"/>
      </rPr>
      <t>=C25…</t>
    </r>
  </si>
  <si>
    <t>Formel</t>
  </si>
  <si>
    <t>Find tallet 15</t>
  </si>
  <si>
    <t>RØD: Prøv igen.</t>
  </si>
  <si>
    <t>Skriv regningsarterne, så regnestykkerne passer.</t>
  </si>
  <si>
    <t>Fx</t>
  </si>
  <si>
    <t>Brug kun</t>
  </si>
  <si>
    <t>Opfind nye opgaver. Bestem de to regningsarter og et tal.</t>
  </si>
  <si>
    <t>Sådan skal formlen se ud.</t>
  </si>
  <si>
    <t>Her skriver du formlen.</t>
  </si>
  <si>
    <t>Med syv tal.</t>
  </si>
  <si>
    <t>Med fire tal.</t>
  </si>
  <si>
    <t>Med tre tal.</t>
  </si>
  <si>
    <t>Der kan være andre løsninger end dem, du kan se her.</t>
  </si>
  <si>
    <t>Ekstra og meget svært.</t>
  </si>
  <si>
    <t>HUSK AT cellen i kolonne B skal vær en del af formlen.</t>
  </si>
  <si>
    <t>Skriv et tal.   Prøv med flere.</t>
  </si>
  <si>
    <t>Hvor mange paranteser er brugt.</t>
  </si>
  <si>
    <t>Hvilke tal er brugt.</t>
  </si>
  <si>
    <t>Antal tal udover kolonne B-tallet.</t>
  </si>
  <si>
    <t>GÆT FORMLEN HER og tjek med cellen i kolonne D.</t>
  </si>
  <si>
    <t>SLUT på Ekstra</t>
  </si>
  <si>
    <t>Talmaskiner 1.</t>
  </si>
  <si>
    <t>Hjælp - Talmaskiner 1.</t>
  </si>
  <si>
    <t>Talmaskiner 2.</t>
  </si>
  <si>
    <t>Talmaskiner 3.</t>
  </si>
  <si>
    <t>Hjælp - Talmaskiner 3.</t>
  </si>
  <si>
    <t>Nu er det din tur. Arbejd sammen med din makker.</t>
  </si>
  <si>
    <t>Prøv med et tal</t>
  </si>
  <si>
    <t>Din hemmelige formel</t>
  </si>
  <si>
    <t>Resul-tat</t>
  </si>
  <si>
    <t>Paranteser, du har brugt</t>
  </si>
  <si>
    <t>Tal, du har brugt</t>
  </si>
  <si>
    <t>Antal tal, du har brugt</t>
  </si>
  <si>
    <t>Regningsarter, du har brugt</t>
  </si>
  <si>
    <t>Gæt formlen her:</t>
  </si>
  <si>
    <r>
      <t xml:space="preserve">ORDBOG er skrivebeskyttet af tekniske årsager - </t>
    </r>
    <r>
      <rPr>
        <i/>
        <sz val="6"/>
        <rFont val="Tahoma"/>
        <family val="2"/>
      </rPr>
      <t>Michael Scheuer</t>
    </r>
  </si>
  <si>
    <t>Klik på linkene i kolonne F:J eller scroll med musen nedover siden.</t>
  </si>
  <si>
    <t>ORDBOG</t>
  </si>
  <si>
    <t>stikord</t>
  </si>
  <si>
    <r>
      <t xml:space="preserve">Bemærk: Anførselstegn "tekst" bruges i denne ordbog kun til at forklare, hvad der skal skrives i en celle. Anførselstegnene skal altså ikke skrives med! De blå ord kan du finde som </t>
    </r>
    <r>
      <rPr>
        <sz val="12"/>
        <color indexed="12"/>
        <rFont val="Tahoma"/>
        <family val="2"/>
      </rPr>
      <t>stikord</t>
    </r>
    <r>
      <rPr>
        <sz val="12"/>
        <rFont val="Tahoma"/>
        <family val="2"/>
      </rPr>
      <t>. Du kan også finde stikordene i kolonne F, G og H. Et klik på ordet vil bringe dig til forklaringen...</t>
    </r>
  </si>
  <si>
    <r>
      <t xml:space="preserve">regnetegn for </t>
    </r>
    <r>
      <rPr>
        <sz val="12"/>
        <color indexed="12"/>
        <rFont val="Tahoma"/>
        <family val="2"/>
      </rPr>
      <t>subtraktion</t>
    </r>
    <r>
      <rPr>
        <sz val="12"/>
        <rFont val="Tahoma"/>
        <family val="2"/>
      </rPr>
      <t xml:space="preserve"> (minus) (trække fra)</t>
    </r>
  </si>
  <si>
    <t>sub-trak-tion</t>
  </si>
  <si>
    <r>
      <t xml:space="preserve">regnetegn for </t>
    </r>
    <r>
      <rPr>
        <sz val="12"/>
        <color indexed="12"/>
        <rFont val="Tahoma"/>
        <family val="2"/>
      </rPr>
      <t>multiplikation</t>
    </r>
    <r>
      <rPr>
        <sz val="12"/>
        <rFont val="Tahoma"/>
        <family val="2"/>
      </rPr>
      <t xml:space="preserve"> (gange)</t>
    </r>
  </si>
  <si>
    <t>multi-plika-tion</t>
  </si>
  <si>
    <t>/</t>
  </si>
  <si>
    <r>
      <t xml:space="preserve">regnetegn for </t>
    </r>
    <r>
      <rPr>
        <sz val="12"/>
        <color indexed="12"/>
        <rFont val="Tahoma"/>
        <family val="2"/>
      </rPr>
      <t>division</t>
    </r>
    <r>
      <rPr>
        <sz val="12"/>
        <rFont val="Tahoma"/>
        <family val="2"/>
      </rPr>
      <t xml:space="preserve"> (dividere)</t>
    </r>
  </si>
  <si>
    <t>divi-sion</t>
  </si>
  <si>
    <r>
      <t xml:space="preserve">regnetegn for </t>
    </r>
    <r>
      <rPr>
        <sz val="12"/>
        <color indexed="12"/>
        <rFont val="Tahoma"/>
        <family val="2"/>
      </rPr>
      <t>addition</t>
    </r>
    <r>
      <rPr>
        <sz val="12"/>
        <rFont val="Tahoma"/>
        <family val="2"/>
      </rPr>
      <t xml:space="preserve"> (sum) (lægge sammen)</t>
    </r>
  </si>
  <si>
    <t>addi-tion</t>
  </si>
  <si>
    <t>indledning til alle formler. Bruges også ved simpel sum, f.eks. "=5,3+7,4". Resultatet i formelcellen vil være 12,7</t>
  </si>
  <si>
    <t>addition</t>
  </si>
  <si>
    <r>
      <t xml:space="preserve">Brug tasten "+" til </t>
    </r>
    <r>
      <rPr>
        <sz val="12"/>
        <color indexed="12"/>
        <rFont val="Tahoma"/>
        <family val="2"/>
      </rPr>
      <t>regningsarten</t>
    </r>
    <r>
      <rPr>
        <sz val="12"/>
        <rFont val="Tahoma"/>
        <family val="2"/>
      </rPr>
      <t xml:space="preserve"> addition (</t>
    </r>
    <r>
      <rPr>
        <sz val="12"/>
        <color indexed="12"/>
        <rFont val="Tahoma"/>
        <family val="2"/>
      </rPr>
      <t>plus</t>
    </r>
    <r>
      <rPr>
        <sz val="12"/>
        <rFont val="Tahoma"/>
        <family val="2"/>
      </rPr>
      <t>)</t>
    </r>
  </si>
  <si>
    <t>reg-nings-art</t>
  </si>
  <si>
    <t>plus</t>
  </si>
  <si>
    <t>alt</t>
  </si>
  <si>
    <t xml:space="preserve">Tast. Bruges til særlige ting (for eksempel genvejstaster). Pas lidt på! </t>
  </si>
  <si>
    <t>alt Gr</t>
  </si>
  <si>
    <t xml:space="preserve">Tast. Bruges til særlige ting (det tredje tegn på nogle taster, for eksempel "@"). Pas lidt på! </t>
  </si>
  <si>
    <t>Annuller fortryd</t>
  </si>
  <si>
    <r>
      <t xml:space="preserve">Knap. Hvis du har trykket på </t>
    </r>
    <r>
      <rPr>
        <sz val="12"/>
        <color indexed="12"/>
        <rFont val="Tahoma"/>
        <family val="2"/>
      </rPr>
      <t>knappen Fortryd</t>
    </r>
    <r>
      <rPr>
        <sz val="12"/>
        <rFont val="Tahoma"/>
        <family val="2"/>
      </rPr>
      <t xml:space="preserve"> - og du så alligevel gerne vil bruge det…</t>
    </r>
  </si>
  <si>
    <t>knap</t>
  </si>
  <si>
    <t>fortryd</t>
  </si>
  <si>
    <t>Autosum</t>
  </si>
  <si>
    <r>
      <t xml:space="preserve">Knap. Klik på en tom </t>
    </r>
    <r>
      <rPr>
        <sz val="12"/>
        <color indexed="12"/>
        <rFont val="Tahoma"/>
        <family val="2"/>
      </rPr>
      <t>celle</t>
    </r>
    <r>
      <rPr>
        <sz val="12"/>
        <rFont val="Tahoma"/>
        <family val="2"/>
      </rPr>
      <t xml:space="preserve"> under de celler, du vil have lagt sammen og klik på knappen.                                                     Eller klik på en tom celle til højre for nogle celler, du vil have lagt sammen…</t>
    </r>
  </si>
  <si>
    <t>celle</t>
  </si>
  <si>
    <t>B3:D5</t>
  </si>
  <si>
    <r>
      <t xml:space="preserve">skrivemåde for alle 9 celler fra B3 til D5                                                     </t>
    </r>
    <r>
      <rPr>
        <b/>
        <sz val="12"/>
        <rFont val="Tahoma"/>
        <family val="2"/>
      </rPr>
      <t>B3</t>
    </r>
    <r>
      <rPr>
        <sz val="12"/>
        <rFont val="Tahoma"/>
        <family val="2"/>
      </rPr>
      <t xml:space="preserve">, B4, B5,                                                                        C3, C4, C5,                                                                            D3, D4, </t>
    </r>
    <r>
      <rPr>
        <b/>
        <sz val="12"/>
        <rFont val="Tahoma"/>
        <family val="2"/>
      </rPr>
      <t>D5</t>
    </r>
  </si>
  <si>
    <r>
      <t xml:space="preserve">Hver lille firkant i regnearket er en celle. Cellen kan rumme TAL, FORMEL eller TEKST. Hvis du blander dem, bliver det opfattet som TEKST. Cellen opkaldes efter </t>
    </r>
    <r>
      <rPr>
        <sz val="12"/>
        <color indexed="12"/>
        <rFont val="Tahoma"/>
        <family val="2"/>
      </rPr>
      <t>kolonnen</t>
    </r>
    <r>
      <rPr>
        <sz val="12"/>
        <rFont val="Tahoma"/>
        <family val="2"/>
      </rPr>
      <t xml:space="preserve"> og </t>
    </r>
    <r>
      <rPr>
        <sz val="12"/>
        <color indexed="12"/>
        <rFont val="Tahoma"/>
        <family val="2"/>
      </rPr>
      <t>rækken</t>
    </r>
    <r>
      <rPr>
        <sz val="12"/>
        <rFont val="Tahoma"/>
        <family val="2"/>
      </rPr>
      <t>, den er i. F.eks. står der ORDBOG i celle C2 og i krydset mellem kolonne B og række 3 er cellen B3 grøn. Celle B1 er den aktive celle.</t>
    </r>
  </si>
  <si>
    <t>kolon-ne</t>
  </si>
  <si>
    <t>række</t>
  </si>
  <si>
    <t>ctrl</t>
  </si>
  <si>
    <t>cursor</t>
  </si>
  <si>
    <r>
      <t xml:space="preserve">I Excel er musepilen ændret, så det liger et stort, hvidt </t>
    </r>
    <r>
      <rPr>
        <sz val="12"/>
        <color indexed="12"/>
        <rFont val="Tahoma"/>
        <family val="2"/>
      </rPr>
      <t>plus-tegn</t>
    </r>
    <r>
      <rPr>
        <sz val="12"/>
        <rFont val="Tahoma"/>
        <family val="2"/>
      </rPr>
      <t xml:space="preserve">. Når du skriver </t>
    </r>
    <r>
      <rPr>
        <sz val="12"/>
        <color indexed="12"/>
        <rFont val="Tahoma"/>
        <family val="2"/>
      </rPr>
      <t>tekst</t>
    </r>
    <r>
      <rPr>
        <sz val="12"/>
        <rFont val="Tahoma"/>
        <family val="2"/>
      </rPr>
      <t xml:space="preserve">, </t>
    </r>
    <r>
      <rPr>
        <sz val="12"/>
        <color indexed="12"/>
        <rFont val="Tahoma"/>
        <family val="2"/>
      </rPr>
      <t>tal</t>
    </r>
    <r>
      <rPr>
        <sz val="12"/>
        <rFont val="Tahoma"/>
        <family val="2"/>
      </rPr>
      <t xml:space="preserve"> eller </t>
    </r>
    <r>
      <rPr>
        <sz val="12"/>
        <color indexed="12"/>
        <rFont val="Tahoma"/>
        <family val="2"/>
      </rPr>
      <t>formel</t>
    </r>
    <r>
      <rPr>
        <sz val="12"/>
        <rFont val="Tahoma"/>
        <family val="2"/>
      </rPr>
      <t xml:space="preserve"> i en </t>
    </r>
    <r>
      <rPr>
        <sz val="12"/>
        <color indexed="12"/>
        <rFont val="Tahoma"/>
        <family val="2"/>
      </rPr>
      <t>celle</t>
    </r>
    <r>
      <rPr>
        <sz val="12"/>
        <rFont val="Tahoma"/>
        <family val="2"/>
      </rPr>
      <t>, bliver cursoren til en lodret, blinkende sort pind.</t>
    </r>
  </si>
  <si>
    <t>tekst</t>
  </si>
  <si>
    <t>tal</t>
  </si>
  <si>
    <t>formel</t>
  </si>
  <si>
    <t>plus-tegn</t>
  </si>
  <si>
    <t>decimaltal</t>
  </si>
  <si>
    <t>Tal, der indeholder et komma. F.eks. 8,25 eller 0,746 eller 13,0. Decimalerne er cifrene efter kommaet.</t>
  </si>
  <si>
    <t>del</t>
  </si>
  <si>
    <r>
      <t xml:space="preserve">Tast. </t>
    </r>
    <r>
      <rPr>
        <sz val="12"/>
        <color indexed="12"/>
        <rFont val="Tahoma"/>
        <family val="2"/>
      </rPr>
      <t>Delete</t>
    </r>
    <r>
      <rPr>
        <sz val="12"/>
        <rFont val="Tahoma"/>
        <family val="2"/>
      </rPr>
      <t xml:space="preserve"> eller del sletter en celles indhold. Brug den, hvis du fortryder en indtastning bagefter</t>
    </r>
  </si>
  <si>
    <t>delete</t>
  </si>
  <si>
    <t>dele</t>
  </si>
  <si>
    <r>
      <t xml:space="preserve">Brug tasten "/" til </t>
    </r>
    <r>
      <rPr>
        <sz val="12"/>
        <color indexed="12"/>
        <rFont val="Tahoma"/>
        <family val="2"/>
      </rPr>
      <t>regningsarten</t>
    </r>
    <r>
      <rPr>
        <sz val="12"/>
        <rFont val="Tahoma"/>
        <family val="2"/>
      </rPr>
      <t xml:space="preserve"> division (dividere)</t>
    </r>
  </si>
  <si>
    <r>
      <t xml:space="preserve">Tast. </t>
    </r>
    <r>
      <rPr>
        <sz val="12"/>
        <color indexed="12"/>
        <rFont val="Tahoma"/>
        <family val="2"/>
      </rPr>
      <t>Del</t>
    </r>
    <r>
      <rPr>
        <sz val="12"/>
        <rFont val="Tahoma"/>
        <family val="2"/>
      </rPr>
      <t xml:space="preserve"> eller delete sletter en celles indhold. Brug den, hvis du fortryder en indtastning bagefter</t>
    </r>
  </si>
  <si>
    <t>diagram - guiden diagram</t>
  </si>
  <si>
    <t>Med guiden diagram kan du lave forskellige diagrammer, f.eks. søjle- eller lagkagediagrammer. Der er mange indstillingsmuligheder, som du må undersøge nærmere selv.</t>
  </si>
  <si>
    <t>dialogboks</t>
  </si>
  <si>
    <r>
      <t xml:space="preserve">På skærmen åbner en mindre ramme (et vindue), hvor du bliver bedt om flere oplysninger. Det sker f.eks., når du klikker på </t>
    </r>
    <r>
      <rPr>
        <sz val="12"/>
        <color indexed="12"/>
        <rFont val="Tahoma"/>
        <family val="2"/>
      </rPr>
      <t>knappen Åbn</t>
    </r>
    <r>
      <rPr>
        <sz val="12"/>
        <rFont val="Tahoma"/>
        <family val="2"/>
      </rPr>
      <t xml:space="preserve">. Så hjælper dialogboksen dig med at finde det </t>
    </r>
    <r>
      <rPr>
        <sz val="12"/>
        <color indexed="12"/>
        <rFont val="Tahoma"/>
        <family val="2"/>
      </rPr>
      <t>regneark</t>
    </r>
    <r>
      <rPr>
        <sz val="12"/>
        <rFont val="Tahoma"/>
        <family val="2"/>
      </rPr>
      <t>, du vil åbne.</t>
    </r>
  </si>
  <si>
    <t>åbn</t>
  </si>
  <si>
    <t>regne-ark</t>
  </si>
  <si>
    <t>division</t>
  </si>
  <si>
    <r>
      <t xml:space="preserve">Brug tasten "/" til </t>
    </r>
    <r>
      <rPr>
        <sz val="12"/>
        <color indexed="12"/>
        <rFont val="Tahoma"/>
        <family val="2"/>
      </rPr>
      <t>regningsarten</t>
    </r>
    <r>
      <rPr>
        <sz val="12"/>
        <rFont val="Tahoma"/>
        <family val="2"/>
      </rPr>
      <t xml:space="preserve"> division (dele)</t>
    </r>
  </si>
  <si>
    <t>dobbeltklik</t>
  </si>
  <si>
    <r>
      <t xml:space="preserve">To </t>
    </r>
    <r>
      <rPr>
        <sz val="12"/>
        <color indexed="12"/>
        <rFont val="Tahoma"/>
        <family val="2"/>
      </rPr>
      <t>klik</t>
    </r>
    <r>
      <rPr>
        <sz val="12"/>
        <rFont val="Tahoma"/>
        <family val="2"/>
      </rPr>
      <t xml:space="preserve"> på venstre musetast hurtigt efter hinanden.</t>
    </r>
  </si>
  <si>
    <t>klik</t>
  </si>
  <si>
    <t>enter</t>
  </si>
  <si>
    <r>
      <t xml:space="preserve">Tast. Afslutter indtastning i en celle. Den kan også hedde </t>
    </r>
    <r>
      <rPr>
        <sz val="12"/>
        <color indexed="12"/>
        <rFont val="Tahoma"/>
        <family val="2"/>
      </rPr>
      <t>Return</t>
    </r>
  </si>
  <si>
    <t>return</t>
  </si>
  <si>
    <t>esc</t>
  </si>
  <si>
    <t>Tast. Brug den hvis du fortryder en indtastning - mens du er i gang. Esc betyder Escape: Flygt!</t>
  </si>
  <si>
    <t>Excel Hjælp</t>
  </si>
  <si>
    <t>Knap. Her er der meget hjælp at hente. Men noget af det er svært at læse og svært at forstå - og så er det jo ikke til megen hjælp!</t>
  </si>
  <si>
    <t>F2</t>
  </si>
  <si>
    <r>
      <t xml:space="preserve">Funktionstast på tastaturet: Bruges, hvis du skal rette i indholdet af en </t>
    </r>
    <r>
      <rPr>
        <sz val="12"/>
        <color indexed="12"/>
        <rFont val="Tahoma"/>
        <family val="2"/>
      </rPr>
      <t>celle</t>
    </r>
    <r>
      <rPr>
        <sz val="12"/>
        <rFont val="Tahoma"/>
        <family val="2"/>
      </rPr>
      <t>.</t>
    </r>
  </si>
  <si>
    <t>faneblad</t>
  </si>
  <si>
    <r>
      <t xml:space="preserve">Nede i den første grå linie under cellerne kan du </t>
    </r>
    <r>
      <rPr>
        <sz val="12"/>
        <color indexed="12"/>
        <rFont val="Tahoma"/>
        <family val="2"/>
      </rPr>
      <t>klikke</t>
    </r>
    <r>
      <rPr>
        <sz val="12"/>
        <rFont val="Tahoma"/>
        <family val="2"/>
      </rPr>
      <t xml:space="preserve"> på forskellige </t>
    </r>
    <r>
      <rPr>
        <sz val="12"/>
        <color indexed="12"/>
        <rFont val="Tahoma"/>
        <family val="2"/>
      </rPr>
      <t>regneark</t>
    </r>
    <r>
      <rPr>
        <sz val="12"/>
        <rFont val="Tahoma"/>
        <family val="2"/>
      </rPr>
      <t>. I et helt nyt regneark er der normalt tre ark, og de kaldes Ark 1, Ark 2 og Ark 3. På billedet er der to faneblade: Øvelse 1 og ORDBOG</t>
    </r>
  </si>
  <si>
    <t>Flyt</t>
  </si>
  <si>
    <r>
      <t xml:space="preserve">Knap. Du kan flytte indholdet fra én celle til en anden. Se </t>
    </r>
    <r>
      <rPr>
        <sz val="12"/>
        <color indexed="12"/>
        <rFont val="Tahoma"/>
        <family val="2"/>
      </rPr>
      <t>klip</t>
    </r>
    <r>
      <rPr>
        <sz val="12"/>
        <rFont val="Tahoma"/>
        <family val="2"/>
      </rPr>
      <t xml:space="preserve">, </t>
    </r>
    <r>
      <rPr>
        <sz val="12"/>
        <color indexed="12"/>
        <rFont val="Tahoma"/>
        <family val="2"/>
      </rPr>
      <t>kopier</t>
    </r>
    <r>
      <rPr>
        <sz val="12"/>
        <rFont val="Tahoma"/>
        <family val="2"/>
      </rPr>
      <t xml:space="preserve"> og </t>
    </r>
    <r>
      <rPr>
        <sz val="12"/>
        <color indexed="12"/>
        <rFont val="Tahoma"/>
        <family val="2"/>
      </rPr>
      <t>sæt ind</t>
    </r>
  </si>
  <si>
    <t>klip</t>
  </si>
  <si>
    <t>kopier</t>
  </si>
  <si>
    <t>sæt ind</t>
  </si>
  <si>
    <t>formatér</t>
  </si>
  <si>
    <r>
      <t xml:space="preserve">Formatér celle: </t>
    </r>
    <r>
      <rPr>
        <sz val="12"/>
        <color indexed="12"/>
        <rFont val="Tahoma"/>
        <family val="2"/>
      </rPr>
      <t>Højreklik</t>
    </r>
    <r>
      <rPr>
        <sz val="12"/>
        <rFont val="Tahoma"/>
        <family val="2"/>
      </rPr>
      <t xml:space="preserve"> på en </t>
    </r>
    <r>
      <rPr>
        <sz val="12"/>
        <color indexed="12"/>
        <rFont val="Tahoma"/>
        <family val="2"/>
      </rPr>
      <t>celle</t>
    </r>
    <r>
      <rPr>
        <sz val="12"/>
        <rFont val="Tahoma"/>
        <family val="2"/>
      </rPr>
      <t xml:space="preserve"> og du kan vælge forskellige måder, cellen kan se ud på. Skal det være en tekstcelle? en talcelle? Hvor mange decimaler? Skal indholdet stå til venstre, i midten eller til højre? … Der er mange muligheder</t>
    </r>
  </si>
  <si>
    <t>højre-klik</t>
  </si>
  <si>
    <r>
      <t xml:space="preserve">Du kan f.eks. lægge tal fra forskellige celler sammen i en ny celle. I den nye celle skriver du formlen. En formel begynder altid med "=", f.eks. summen af tal i cellerne B4+B5+B6+B7 skal lægges sammen i celle B8. I celle B8 skriver du: "=SUM(B4:B7)"      Se tegning ved </t>
    </r>
    <r>
      <rPr>
        <sz val="12"/>
        <color indexed="12"/>
        <rFont val="Tahoma"/>
        <family val="2"/>
      </rPr>
      <t>formellinie</t>
    </r>
  </si>
  <si>
    <t>formel-linie</t>
  </si>
  <si>
    <t>formellinie</t>
  </si>
  <si>
    <r>
      <t xml:space="preserve">I den nederste grå linie lige over kolonnerne, kan du se indholdet af en </t>
    </r>
    <r>
      <rPr>
        <sz val="12"/>
        <color indexed="12"/>
        <rFont val="Tahoma"/>
        <family val="2"/>
      </rPr>
      <t>celle</t>
    </r>
    <r>
      <rPr>
        <sz val="12"/>
        <rFont val="Tahoma"/>
        <family val="2"/>
      </rPr>
      <t xml:space="preserve">. Hvis cellen rummer en </t>
    </r>
    <r>
      <rPr>
        <sz val="12"/>
        <color indexed="12"/>
        <rFont val="Tahoma"/>
        <family val="2"/>
      </rPr>
      <t>formel</t>
    </r>
    <r>
      <rPr>
        <sz val="12"/>
        <rFont val="Tahoma"/>
        <family val="2"/>
      </rPr>
      <t xml:space="preserve">, kan du se formlen i denne linie - i cellen vil der jo nok stå et </t>
    </r>
    <r>
      <rPr>
        <sz val="12"/>
        <color indexed="12"/>
        <rFont val="Tahoma"/>
        <family val="2"/>
      </rPr>
      <t>tal</t>
    </r>
    <r>
      <rPr>
        <sz val="12"/>
        <rFont val="Tahoma"/>
        <family val="2"/>
      </rPr>
      <t>. Lige til venstre for formellinien er der et lighedstegn. På billedet er celle B8 aktiv og indholdet er en formel: =SUM(B4:B7)</t>
    </r>
  </si>
  <si>
    <t>Fortryd</t>
  </si>
  <si>
    <r>
      <t xml:space="preserve">Knap. Fortryd seneste indtastning. Knappen kan huske mange indtastninger! Se også </t>
    </r>
    <r>
      <rPr>
        <sz val="12"/>
        <color indexed="12"/>
        <rFont val="Tahoma"/>
        <family val="2"/>
      </rPr>
      <t>Annuller Fortryd</t>
    </r>
    <r>
      <rPr>
        <sz val="12"/>
        <rFont val="Tahoma"/>
        <family val="2"/>
      </rPr>
      <t xml:space="preserve">, </t>
    </r>
    <r>
      <rPr>
        <sz val="12"/>
        <color indexed="12"/>
        <rFont val="Tahoma"/>
        <family val="2"/>
      </rPr>
      <t>del</t>
    </r>
    <r>
      <rPr>
        <sz val="12"/>
        <rFont val="Tahoma"/>
        <family val="2"/>
      </rPr>
      <t xml:space="preserve"> eller </t>
    </r>
    <r>
      <rPr>
        <sz val="12"/>
        <color indexed="12"/>
        <rFont val="Tahoma"/>
        <family val="2"/>
      </rPr>
      <t>delete</t>
    </r>
    <r>
      <rPr>
        <sz val="12"/>
        <rFont val="Tahoma"/>
        <family val="2"/>
      </rPr>
      <t xml:space="preserve"> samt </t>
    </r>
    <r>
      <rPr>
        <sz val="12"/>
        <color indexed="12"/>
        <rFont val="Tahoma"/>
        <family val="2"/>
      </rPr>
      <t>esc</t>
    </r>
  </si>
  <si>
    <t>gange</t>
  </si>
  <si>
    <r>
      <t xml:space="preserve">Brug tasten "*" til </t>
    </r>
    <r>
      <rPr>
        <sz val="12"/>
        <color indexed="12"/>
        <rFont val="Tahoma"/>
        <family val="2"/>
      </rPr>
      <t>regningsarten</t>
    </r>
    <r>
      <rPr>
        <sz val="12"/>
        <rFont val="Tahoma"/>
        <family val="2"/>
      </rPr>
      <t xml:space="preserve"> </t>
    </r>
    <r>
      <rPr>
        <sz val="12"/>
        <color indexed="12"/>
        <rFont val="Tahoma"/>
        <family val="2"/>
      </rPr>
      <t>multiplikation</t>
    </r>
  </si>
  <si>
    <t>Gem</t>
  </si>
  <si>
    <r>
      <t xml:space="preserve">Knap. Gemmer dit </t>
    </r>
    <r>
      <rPr>
        <sz val="12"/>
        <color indexed="12"/>
        <rFont val="Tahoma"/>
        <family val="2"/>
      </rPr>
      <t>regneark</t>
    </r>
    <r>
      <rPr>
        <sz val="12"/>
        <rFont val="Tahoma"/>
        <family val="2"/>
      </rPr>
      <t xml:space="preserve"> på disk. Hvis det er et nyt regneark, bliver du bedt om et navn til regnearket. Hvis det er et regneark, du har hentet fra disken og arbejdet videre med, overskrives det oprindelige. Gem dit arbejde jævnligt.</t>
    </r>
  </si>
  <si>
    <t>Guiden Diagram</t>
  </si>
  <si>
    <t>Knap. Guiden Diagram hjælper dig med at lave diagrammer. Der er en øvelse i brug af denne knap i Fordybelseshæfte 5</t>
  </si>
  <si>
    <t>Hent ark</t>
  </si>
  <si>
    <r>
      <t xml:space="preserve">Knap. </t>
    </r>
    <r>
      <rPr>
        <sz val="12"/>
        <color indexed="12"/>
        <rFont val="Tahoma"/>
        <family val="2"/>
      </rPr>
      <t>Klik</t>
    </r>
    <r>
      <rPr>
        <sz val="12"/>
        <rFont val="Tahoma"/>
        <family val="2"/>
      </rPr>
      <t xml:space="preserve"> på den, når du vil hente et </t>
    </r>
    <r>
      <rPr>
        <sz val="12"/>
        <color indexed="12"/>
        <rFont val="Tahoma"/>
        <family val="2"/>
      </rPr>
      <t>regneark</t>
    </r>
    <r>
      <rPr>
        <sz val="12"/>
        <rFont val="Tahoma"/>
        <family val="2"/>
      </rPr>
      <t>.</t>
    </r>
  </si>
  <si>
    <t>højreklik</t>
  </si>
  <si>
    <r>
      <t xml:space="preserve">Et </t>
    </r>
    <r>
      <rPr>
        <sz val="12"/>
        <color indexed="12"/>
        <rFont val="Tahoma"/>
        <family val="2"/>
      </rPr>
      <t>klik</t>
    </r>
    <r>
      <rPr>
        <sz val="12"/>
        <rFont val="Tahoma"/>
        <family val="2"/>
      </rPr>
      <t xml:space="preserve"> på højre musetast</t>
    </r>
  </si>
  <si>
    <t>højrestille</t>
  </si>
  <si>
    <r>
      <t xml:space="preserve">Al </t>
    </r>
    <r>
      <rPr>
        <sz val="12"/>
        <color indexed="12"/>
        <rFont val="Tahoma"/>
        <family val="2"/>
      </rPr>
      <t>tekst</t>
    </r>
    <r>
      <rPr>
        <sz val="12"/>
        <rFont val="Tahoma"/>
        <family val="2"/>
      </rPr>
      <t xml:space="preserve"> eller </t>
    </r>
    <r>
      <rPr>
        <sz val="12"/>
        <color indexed="12"/>
        <rFont val="Tahoma"/>
        <family val="2"/>
      </rPr>
      <t>tal</t>
    </r>
    <r>
      <rPr>
        <sz val="12"/>
        <rFont val="Tahoma"/>
        <family val="2"/>
      </rPr>
      <t xml:space="preserve"> passer til en lodret linie i højre side af </t>
    </r>
    <r>
      <rPr>
        <sz val="12"/>
        <color indexed="12"/>
        <rFont val="Tahoma"/>
        <family val="2"/>
      </rPr>
      <t>cellen</t>
    </r>
    <r>
      <rPr>
        <sz val="12"/>
        <rFont val="Tahoma"/>
        <family val="2"/>
      </rPr>
      <t>.</t>
    </r>
  </si>
  <si>
    <t>ikon</t>
  </si>
  <si>
    <r>
      <t xml:space="preserve">Et lille billede - se </t>
    </r>
    <r>
      <rPr>
        <sz val="12"/>
        <color indexed="12"/>
        <rFont val="Tahoma"/>
        <family val="2"/>
      </rPr>
      <t>knap</t>
    </r>
  </si>
  <si>
    <t>indhold</t>
  </si>
  <si>
    <r>
      <t xml:space="preserve">Se </t>
    </r>
    <r>
      <rPr>
        <sz val="12"/>
        <color indexed="12"/>
        <rFont val="Tahoma"/>
        <family val="2"/>
      </rPr>
      <t>celle</t>
    </r>
  </si>
  <si>
    <r>
      <t xml:space="preserve">Et </t>
    </r>
    <r>
      <rPr>
        <sz val="12"/>
        <color indexed="12"/>
        <rFont val="Tahoma"/>
        <family val="2"/>
      </rPr>
      <t>tryk</t>
    </r>
    <r>
      <rPr>
        <sz val="12"/>
        <rFont val="Tahoma"/>
        <family val="2"/>
      </rPr>
      <t xml:space="preserve"> på en musetast, hvor du slipper tasten hurtigt igen.</t>
    </r>
  </si>
  <si>
    <t>tryk</t>
  </si>
  <si>
    <t>Klip</t>
  </si>
  <si>
    <r>
      <t xml:space="preserve">Knap. Du kan </t>
    </r>
    <r>
      <rPr>
        <sz val="12"/>
        <color indexed="12"/>
        <rFont val="Tahoma"/>
        <family val="2"/>
      </rPr>
      <t>flytte</t>
    </r>
    <r>
      <rPr>
        <sz val="12"/>
        <rFont val="Tahoma"/>
        <family val="2"/>
      </rPr>
      <t xml:space="preserve"> indholdet fra én celle til en anden. Se også </t>
    </r>
    <r>
      <rPr>
        <sz val="12"/>
        <color indexed="12"/>
        <rFont val="Tahoma"/>
        <family val="2"/>
      </rPr>
      <t>kopier</t>
    </r>
    <r>
      <rPr>
        <sz val="12"/>
        <rFont val="Tahoma"/>
        <family val="2"/>
      </rPr>
      <t xml:space="preserve"> og </t>
    </r>
    <r>
      <rPr>
        <sz val="12"/>
        <color indexed="12"/>
        <rFont val="Tahoma"/>
        <family val="2"/>
      </rPr>
      <t xml:space="preserve">sæt ind. </t>
    </r>
    <r>
      <rPr>
        <sz val="12"/>
        <rFont val="Tahoma"/>
        <family val="2"/>
      </rPr>
      <t>Gælder for tal og tekst. Pas på med formler!</t>
    </r>
  </si>
  <si>
    <t>flytte</t>
  </si>
  <si>
    <r>
      <t xml:space="preserve">Den eller de linier under </t>
    </r>
    <r>
      <rPr>
        <sz val="12"/>
        <color indexed="12"/>
        <rFont val="Tahoma"/>
        <family val="2"/>
      </rPr>
      <t>titellinien</t>
    </r>
    <r>
      <rPr>
        <sz val="12"/>
        <rFont val="Tahoma"/>
        <family val="2"/>
      </rPr>
      <t xml:space="preserve">, der har små knapper eller ikoner, man kan </t>
    </r>
    <r>
      <rPr>
        <sz val="12"/>
        <color indexed="12"/>
        <rFont val="Tahoma"/>
        <family val="2"/>
      </rPr>
      <t>klikke</t>
    </r>
    <r>
      <rPr>
        <sz val="12"/>
        <rFont val="Tahoma"/>
        <family val="2"/>
      </rPr>
      <t xml:space="preserve"> på med </t>
    </r>
    <r>
      <rPr>
        <sz val="12"/>
        <color indexed="12"/>
        <rFont val="Tahoma"/>
        <family val="2"/>
      </rPr>
      <t>venstreklik.</t>
    </r>
    <r>
      <rPr>
        <sz val="12"/>
        <rFont val="Tahoma"/>
        <family val="2"/>
      </rPr>
      <t xml:space="preserve"> Hvis du holder musen stille over et ikon, kommer der en forklarende tekst. Den forsvinder ret hurtigt igen…</t>
    </r>
  </si>
  <si>
    <t>titel-linie</t>
  </si>
  <si>
    <t>ven-stre-klik</t>
  </si>
  <si>
    <t>kolonne</t>
  </si>
  <si>
    <r>
      <t xml:space="preserve">Er en samling af </t>
    </r>
    <r>
      <rPr>
        <sz val="12"/>
        <color indexed="12"/>
        <rFont val="Tahoma"/>
        <family val="2"/>
      </rPr>
      <t>celler</t>
    </r>
    <r>
      <rPr>
        <sz val="12"/>
        <rFont val="Tahoma"/>
        <family val="2"/>
      </rPr>
      <t xml:space="preserve">, der står ovenpå hinanden. Kolonne C rummer alle stikordene i dette leksikon. Kolonne B er gul og lidt smallere end de andre kolonner. Se også </t>
    </r>
    <r>
      <rPr>
        <sz val="12"/>
        <color indexed="12"/>
        <rFont val="Tahoma"/>
        <family val="2"/>
      </rPr>
      <t>række</t>
    </r>
  </si>
  <si>
    <r>
      <t xml:space="preserve">Knap. Virker næsten som </t>
    </r>
    <r>
      <rPr>
        <sz val="12"/>
        <color indexed="12"/>
        <rFont val="Tahoma"/>
        <family val="2"/>
      </rPr>
      <t>klip</t>
    </r>
    <r>
      <rPr>
        <sz val="12"/>
        <rFont val="Tahoma"/>
        <family val="2"/>
      </rPr>
      <t xml:space="preserve">. Men originalerne bliver liggende - se også </t>
    </r>
    <r>
      <rPr>
        <sz val="12"/>
        <color indexed="12"/>
        <rFont val="Tahoma"/>
        <family val="2"/>
      </rPr>
      <t>klip</t>
    </r>
    <r>
      <rPr>
        <sz val="12"/>
        <rFont val="Tahoma"/>
        <family val="2"/>
      </rPr>
      <t xml:space="preserve"> og </t>
    </r>
    <r>
      <rPr>
        <sz val="12"/>
        <color indexed="12"/>
        <rFont val="Tahoma"/>
        <family val="2"/>
      </rPr>
      <t>sæt ind</t>
    </r>
  </si>
  <si>
    <t>linie</t>
  </si>
  <si>
    <r>
      <t xml:space="preserve">Er det samme som </t>
    </r>
    <r>
      <rPr>
        <sz val="12"/>
        <color indexed="12"/>
        <rFont val="Tahoma"/>
        <family val="2"/>
      </rPr>
      <t>række</t>
    </r>
  </si>
  <si>
    <t>markér</t>
  </si>
  <si>
    <r>
      <t xml:space="preserve">Du kan markere flere celler ved at holde venstre musetast ned og trække pilen afsted. Du kan også markere flere celler ved at holde </t>
    </r>
    <r>
      <rPr>
        <sz val="12"/>
        <color indexed="12"/>
        <rFont val="Tahoma"/>
        <family val="2"/>
      </rPr>
      <t>SHIFT</t>
    </r>
    <r>
      <rPr>
        <sz val="12"/>
        <rFont val="Tahoma"/>
        <family val="2"/>
      </rPr>
      <t xml:space="preserve">-tasten nede og </t>
    </r>
    <r>
      <rPr>
        <sz val="12"/>
        <color indexed="12"/>
        <rFont val="Tahoma"/>
        <family val="2"/>
      </rPr>
      <t>trykke</t>
    </r>
    <r>
      <rPr>
        <sz val="12"/>
        <rFont val="Tahoma"/>
        <family val="2"/>
      </rPr>
      <t xml:space="preserve"> på </t>
    </r>
    <r>
      <rPr>
        <sz val="12"/>
        <color indexed="12"/>
        <rFont val="Tahoma"/>
        <family val="2"/>
      </rPr>
      <t>piletasterne</t>
    </r>
    <r>
      <rPr>
        <sz val="12"/>
        <rFont val="Tahoma"/>
        <family val="2"/>
      </rPr>
      <t xml:space="preserve"> på tastaturet. Hvis du vil markere en hel </t>
    </r>
    <r>
      <rPr>
        <sz val="12"/>
        <color indexed="12"/>
        <rFont val="Tahoma"/>
        <family val="2"/>
      </rPr>
      <t>kolonne</t>
    </r>
    <r>
      <rPr>
        <sz val="12"/>
        <rFont val="Tahoma"/>
        <family val="2"/>
      </rPr>
      <t xml:space="preserve">, skal du </t>
    </r>
    <r>
      <rPr>
        <sz val="12"/>
        <color indexed="12"/>
        <rFont val="Tahoma"/>
        <family val="2"/>
      </rPr>
      <t>klikke</t>
    </r>
    <r>
      <rPr>
        <sz val="12"/>
        <rFont val="Tahoma"/>
        <family val="2"/>
      </rPr>
      <t xml:space="preserve"> med venstre musetast på kolonnens navn, f.eks. klik på "C", hvis du vil markere hele kolonne C.</t>
    </r>
  </si>
  <si>
    <t>SHIFT</t>
  </si>
  <si>
    <t>pile-tast</t>
  </si>
  <si>
    <t>menu</t>
  </si>
  <si>
    <r>
      <t>En slags spiseseddel: Overblik over hvad du kan vælge. Hvis du klikker på "</t>
    </r>
    <r>
      <rPr>
        <u/>
        <sz val="12"/>
        <rFont val="Tahoma"/>
        <family val="2"/>
      </rPr>
      <t>F</t>
    </r>
    <r>
      <rPr>
        <sz val="12"/>
        <rFont val="Tahoma"/>
        <family val="2"/>
      </rPr>
      <t xml:space="preserve">iler" i </t>
    </r>
    <r>
      <rPr>
        <sz val="12"/>
        <color indexed="12"/>
        <rFont val="Tahoma"/>
        <family val="2"/>
      </rPr>
      <t>menulinien</t>
    </r>
    <r>
      <rPr>
        <sz val="12"/>
        <rFont val="Tahoma"/>
        <family val="2"/>
      </rPr>
      <t xml:space="preserve"> på skærmen, får du en menu med valg. </t>
    </r>
    <r>
      <rPr>
        <sz val="12"/>
        <color indexed="12"/>
        <rFont val="Tahoma"/>
        <family val="2"/>
      </rPr>
      <t>Højreklikker</t>
    </r>
    <r>
      <rPr>
        <sz val="12"/>
        <rFont val="Tahoma"/>
        <family val="2"/>
      </rPr>
      <t xml:space="preserve"> du på en celle, et rækketal eller et kolonnebogstav, får du helt andre menuer.</t>
    </r>
  </si>
  <si>
    <t>menu-linie</t>
  </si>
  <si>
    <t>menu med højreklik</t>
  </si>
  <si>
    <t>Klikker du på højre musetast, kommer der en særlig menu frem. Den passer til det sted, du har musen på skærmen. Der er altså forskel på de højremenuer, du kan få frem forskellige steder på skærmen.</t>
  </si>
  <si>
    <t>menulinie</t>
  </si>
  <si>
    <r>
      <t xml:space="preserve">Den øverste grå linie lige under </t>
    </r>
    <r>
      <rPr>
        <sz val="12"/>
        <color indexed="12"/>
        <rFont val="Tahoma"/>
        <family val="2"/>
      </rPr>
      <t>titellinien</t>
    </r>
    <r>
      <rPr>
        <sz val="12"/>
        <rFont val="Tahoma"/>
        <family val="2"/>
      </rPr>
      <t xml:space="preserve"> har nogle tekster: Filer / Rediger / Vis / … </t>
    </r>
    <r>
      <rPr>
        <sz val="12"/>
        <color indexed="12"/>
        <rFont val="Tahoma"/>
        <family val="2"/>
      </rPr>
      <t>Venstreklik</t>
    </r>
    <r>
      <rPr>
        <sz val="12"/>
        <rFont val="Tahoma"/>
        <family val="2"/>
      </rPr>
      <t xml:space="preserve"> på et ord åbner en menu med en masse muligheder.</t>
    </r>
  </si>
  <si>
    <t>minus</t>
  </si>
  <si>
    <r>
      <t xml:space="preserve">Brug tasten "-" til </t>
    </r>
    <r>
      <rPr>
        <sz val="12"/>
        <color indexed="12"/>
        <rFont val="Tahoma"/>
        <family val="2"/>
      </rPr>
      <t>regningsarten</t>
    </r>
    <r>
      <rPr>
        <sz val="12"/>
        <rFont val="Tahoma"/>
        <family val="2"/>
      </rPr>
      <t xml:space="preserve"> </t>
    </r>
    <r>
      <rPr>
        <sz val="12"/>
        <color indexed="12"/>
        <rFont val="Tahoma"/>
        <family val="2"/>
      </rPr>
      <t>subtraktion</t>
    </r>
  </si>
  <si>
    <t>"-"</t>
  </si>
  <si>
    <t>multipli-kation</t>
  </si>
  <si>
    <r>
      <t xml:space="preserve">Brug tasten "*" til </t>
    </r>
    <r>
      <rPr>
        <sz val="12"/>
        <color indexed="12"/>
        <rFont val="Tahoma"/>
        <family val="2"/>
      </rPr>
      <t>regningsarten</t>
    </r>
    <r>
      <rPr>
        <sz val="12"/>
        <rFont val="Tahoma"/>
        <family val="2"/>
      </rPr>
      <t xml:space="preserve"> multiplikation (</t>
    </r>
    <r>
      <rPr>
        <sz val="12"/>
        <color indexed="12"/>
        <rFont val="Tahoma"/>
        <family val="2"/>
      </rPr>
      <t>gange</t>
    </r>
    <r>
      <rPr>
        <sz val="12"/>
        <rFont val="Tahoma"/>
        <family val="2"/>
      </rPr>
      <t>)</t>
    </r>
  </si>
  <si>
    <t>"*"</t>
  </si>
  <si>
    <t>musepil</t>
  </si>
  <si>
    <r>
      <t xml:space="preserve">I Excel er musepilen ændret, så det liger et stort, hvidt plus-tegn. Se også </t>
    </r>
    <r>
      <rPr>
        <sz val="12"/>
        <color indexed="12"/>
        <rFont val="Tahoma"/>
        <family val="2"/>
      </rPr>
      <t>cursor</t>
    </r>
    <r>
      <rPr>
        <sz val="12"/>
        <rFont val="Tahoma"/>
        <family val="2"/>
      </rPr>
      <t>.</t>
    </r>
  </si>
  <si>
    <t>numerisk tastatur taltastatur</t>
  </si>
  <si>
    <t>taltasterne til højre på dit tastatur. Hvis de ikke giver tal, når du trykker, skal du trykke en enkelt gang på tasten "Num Lock"</t>
  </si>
  <si>
    <t>Ny</t>
  </si>
  <si>
    <r>
      <t xml:space="preserve">Knap. Hvis du vil åbne et nyt og helt tomt </t>
    </r>
    <r>
      <rPr>
        <sz val="12"/>
        <color indexed="12"/>
        <rFont val="Tahoma"/>
        <family val="2"/>
      </rPr>
      <t>regneark</t>
    </r>
    <r>
      <rPr>
        <sz val="12"/>
        <rFont val="Tahoma"/>
        <family val="2"/>
      </rPr>
      <t>, hvor du selv kan bestemme.</t>
    </r>
  </si>
  <si>
    <t>piletaster</t>
  </si>
  <si>
    <t>Du kan spare på "musefingrene" ved at bruge piletasterne på dit tastatur.</t>
  </si>
  <si>
    <r>
      <t xml:space="preserve">Brug tasten "+" til </t>
    </r>
    <r>
      <rPr>
        <sz val="12"/>
        <color indexed="12"/>
        <rFont val="Tahoma"/>
        <family val="2"/>
      </rPr>
      <t>regningsarten</t>
    </r>
    <r>
      <rPr>
        <sz val="12"/>
        <rFont val="Tahoma"/>
        <family val="2"/>
      </rPr>
      <t xml:space="preserve"> </t>
    </r>
    <r>
      <rPr>
        <sz val="12"/>
        <color indexed="12"/>
        <rFont val="Tahoma"/>
        <family val="2"/>
      </rPr>
      <t>addition</t>
    </r>
  </si>
  <si>
    <t>"+"</t>
  </si>
  <si>
    <r>
      <t xml:space="preserve">I Excel er musepilen ændret, så det ligner et stort, hvidt plus-tegn. Se også </t>
    </r>
    <r>
      <rPr>
        <sz val="12"/>
        <color indexed="12"/>
        <rFont val="Tahoma"/>
        <family val="2"/>
      </rPr>
      <t>cursor</t>
    </r>
    <r>
      <rPr>
        <sz val="12"/>
        <rFont val="Tahoma"/>
        <family val="2"/>
      </rPr>
      <t>.</t>
    </r>
  </si>
  <si>
    <t>regneark</t>
  </si>
  <si>
    <r>
      <t xml:space="preserve">En samling af små </t>
    </r>
    <r>
      <rPr>
        <sz val="12"/>
        <color indexed="12"/>
        <rFont val="Tahoma"/>
        <family val="2"/>
      </rPr>
      <t>celler</t>
    </r>
    <r>
      <rPr>
        <sz val="12"/>
        <rFont val="Tahoma"/>
        <family val="2"/>
      </rPr>
      <t xml:space="preserve">, der kan indeholde </t>
    </r>
    <r>
      <rPr>
        <sz val="12"/>
        <color indexed="12"/>
        <rFont val="Tahoma"/>
        <family val="2"/>
      </rPr>
      <t>tal</t>
    </r>
    <r>
      <rPr>
        <sz val="12"/>
        <rFont val="Tahoma"/>
        <family val="2"/>
      </rPr>
      <t xml:space="preserve">, </t>
    </r>
    <r>
      <rPr>
        <sz val="12"/>
        <color indexed="12"/>
        <rFont val="Tahoma"/>
        <family val="2"/>
      </rPr>
      <t>tekst</t>
    </r>
    <r>
      <rPr>
        <sz val="12"/>
        <rFont val="Tahoma"/>
        <family val="2"/>
      </rPr>
      <t xml:space="preserve"> eller </t>
    </r>
    <r>
      <rPr>
        <sz val="12"/>
        <color indexed="12"/>
        <rFont val="Tahoma"/>
        <family val="2"/>
      </rPr>
      <t>formel</t>
    </r>
    <r>
      <rPr>
        <sz val="12"/>
        <rFont val="Tahoma"/>
        <family val="2"/>
      </rPr>
      <t xml:space="preserve">. Et regneark kan være opdelt i flere regneark (lag). Typisk er Excel indstillet til at have tre lag, nemlig Ark 1, Ark 2 og Ark 3. Microsoft kalder samlingen for en projektmappe og de tre ark for regneark. Vi kalder det hele for regneark! Se også </t>
    </r>
    <r>
      <rPr>
        <sz val="12"/>
        <color indexed="12"/>
        <rFont val="Tahoma"/>
        <family val="2"/>
      </rPr>
      <t>faneblad</t>
    </r>
  </si>
  <si>
    <t>fane-blad</t>
  </si>
  <si>
    <t>regnings-arter</t>
  </si>
  <si>
    <r>
      <t>Se de fire regnetegn "</t>
    </r>
    <r>
      <rPr>
        <sz val="12"/>
        <color indexed="12"/>
        <rFont val="Tahoma"/>
        <family val="2"/>
      </rPr>
      <t>+</t>
    </r>
    <r>
      <rPr>
        <sz val="12"/>
        <rFont val="Tahoma"/>
        <family val="2"/>
      </rPr>
      <t>", "</t>
    </r>
    <r>
      <rPr>
        <sz val="12"/>
        <color indexed="12"/>
        <rFont val="Tahoma"/>
        <family val="2"/>
      </rPr>
      <t>-</t>
    </r>
    <r>
      <rPr>
        <sz val="12"/>
        <rFont val="Tahoma"/>
        <family val="2"/>
      </rPr>
      <t>", "</t>
    </r>
    <r>
      <rPr>
        <sz val="12"/>
        <color indexed="12"/>
        <rFont val="Tahoma"/>
        <family val="2"/>
      </rPr>
      <t>*</t>
    </r>
    <r>
      <rPr>
        <sz val="12"/>
        <rFont val="Tahoma"/>
        <family val="2"/>
      </rPr>
      <t>" og "</t>
    </r>
    <r>
      <rPr>
        <sz val="12"/>
        <color indexed="12"/>
        <rFont val="Tahoma"/>
        <family val="2"/>
      </rPr>
      <t>/</t>
    </r>
    <r>
      <rPr>
        <sz val="12"/>
        <rFont val="Tahoma"/>
        <family val="2"/>
      </rPr>
      <t>"</t>
    </r>
  </si>
  <si>
    <t>addi-tion (+)</t>
  </si>
  <si>
    <t>sub-trak-tion (-)</t>
  </si>
  <si>
    <t>multi-plika-tion (*)</t>
  </si>
  <si>
    <t>divi-sion (/)</t>
  </si>
  <si>
    <r>
      <t xml:space="preserve">tasten hedder også </t>
    </r>
    <r>
      <rPr>
        <sz val="12"/>
        <color indexed="12"/>
        <rFont val="Tahoma"/>
        <family val="2"/>
      </rPr>
      <t>Enter</t>
    </r>
    <r>
      <rPr>
        <sz val="12"/>
        <rFont val="Tahoma"/>
        <family val="2"/>
      </rPr>
      <t xml:space="preserve"> - "den med den knækkede pil"</t>
    </r>
  </si>
  <si>
    <r>
      <t xml:space="preserve">Er en samling </t>
    </r>
    <r>
      <rPr>
        <sz val="12"/>
        <color indexed="12"/>
        <rFont val="Tahoma"/>
        <family val="2"/>
      </rPr>
      <t>celler</t>
    </r>
    <r>
      <rPr>
        <sz val="12"/>
        <rFont val="Tahoma"/>
        <family val="2"/>
      </rPr>
      <t xml:space="preserve"> ved siden af hinanden. Række 3 er orange og lidt tyndere end de andre rækker i denne ordbog. På billedet er række 2 markeret. Se også </t>
    </r>
    <r>
      <rPr>
        <sz val="12"/>
        <color indexed="12"/>
        <rFont val="Tahoma"/>
        <family val="2"/>
      </rPr>
      <t>kolonne</t>
    </r>
  </si>
  <si>
    <r>
      <t xml:space="preserve">Tast. Hold den nede, hvis du vil skrive et stort bogstav eller symbolerne over tallene (f.eks. "%", eller paranteser)    SHIFT+a giver bogstavet A                                            Står du i celle D4, trykker SHIFT og klikker på K12, mærkes cellerne D4:K12 op (bliver blå).                                     Du kan også bruge piletaster for at nå hen til celle K12...   Se også </t>
    </r>
    <r>
      <rPr>
        <sz val="12"/>
        <color indexed="12"/>
        <rFont val="Tahoma"/>
        <family val="2"/>
      </rPr>
      <t>CTRL</t>
    </r>
    <r>
      <rPr>
        <sz val="12"/>
        <rFont val="Tahoma"/>
        <family val="2"/>
      </rPr>
      <t xml:space="preserve">, </t>
    </r>
    <r>
      <rPr>
        <sz val="12"/>
        <color indexed="12"/>
        <rFont val="Tahoma"/>
        <family val="2"/>
      </rPr>
      <t>ALT</t>
    </r>
    <r>
      <rPr>
        <sz val="12"/>
        <rFont val="Tahoma"/>
        <family val="2"/>
      </rPr>
      <t xml:space="preserve"> og </t>
    </r>
    <r>
      <rPr>
        <sz val="12"/>
        <color indexed="12"/>
        <rFont val="Tahoma"/>
        <family val="2"/>
      </rPr>
      <t>AltGr</t>
    </r>
  </si>
  <si>
    <t>CTRL</t>
  </si>
  <si>
    <t>ALT</t>
  </si>
  <si>
    <t>AltGr</t>
  </si>
  <si>
    <t>Sortér faldende</t>
  </si>
  <si>
    <r>
      <t xml:space="preserve">Knap. Hvis du vil ordne navnene i alfabetisk rækkefølge eller vise tallene i størrelsesorden. Du kan mærke flere kolonner og rækker op samtidig, Så sorteres på den venstre kolonne og resten følger med! Se også </t>
    </r>
    <r>
      <rPr>
        <sz val="12"/>
        <color indexed="12"/>
        <rFont val="Tahoma"/>
        <family val="2"/>
      </rPr>
      <t>Sorter stigende</t>
    </r>
    <r>
      <rPr>
        <sz val="12"/>
        <rFont val="Tahoma"/>
        <family val="2"/>
      </rPr>
      <t>.</t>
    </r>
  </si>
  <si>
    <t>sortér stig-ende</t>
  </si>
  <si>
    <t>Sortér stigende</t>
  </si>
  <si>
    <r>
      <t xml:space="preserve">Knap. Brugt til denne ordbog! Stigende betyder at rækkefølgen BCA bliver til ABC - faldende giver CBA. Stigende betyder at cifrene 231 bliver til 123 - faldende giver 321. Se også </t>
    </r>
    <r>
      <rPr>
        <sz val="12"/>
        <color indexed="12"/>
        <rFont val="Tahoma"/>
        <family val="2"/>
      </rPr>
      <t>Sorter faldende</t>
    </r>
    <r>
      <rPr>
        <sz val="12"/>
        <rFont val="Tahoma"/>
        <family val="2"/>
      </rPr>
      <t>.</t>
    </r>
  </si>
  <si>
    <t>sortér fald-ende</t>
  </si>
  <si>
    <t>Stavekontrol</t>
  </si>
  <si>
    <r>
      <t xml:space="preserve">Knap. Knappen kan lave stavekontrol på en celle eller hele arket. Du bestemmer selv i en </t>
    </r>
    <r>
      <rPr>
        <sz val="12"/>
        <color indexed="12"/>
        <rFont val="Tahoma"/>
        <family val="2"/>
      </rPr>
      <t>dialogboks</t>
    </r>
    <r>
      <rPr>
        <sz val="12"/>
        <rFont val="Tahoma"/>
        <family val="2"/>
      </rPr>
      <t>.</t>
    </r>
  </si>
  <si>
    <t>dialog-boks</t>
  </si>
  <si>
    <t>subtraktion</t>
  </si>
  <si>
    <r>
      <t xml:space="preserve">Brug tasten "-" til </t>
    </r>
    <r>
      <rPr>
        <sz val="12"/>
        <color indexed="12"/>
        <rFont val="Tahoma"/>
        <family val="2"/>
      </rPr>
      <t>regningsarten</t>
    </r>
    <r>
      <rPr>
        <sz val="12"/>
        <rFont val="Tahoma"/>
        <family val="2"/>
      </rPr>
      <t xml:space="preserve"> subtraktion (</t>
    </r>
    <r>
      <rPr>
        <sz val="12"/>
        <color indexed="12"/>
        <rFont val="Tahoma"/>
        <family val="2"/>
      </rPr>
      <t>minus</t>
    </r>
    <r>
      <rPr>
        <sz val="12"/>
        <rFont val="Tahoma"/>
        <family val="2"/>
      </rPr>
      <t>)</t>
    </r>
  </si>
  <si>
    <t>SUM</t>
  </si>
  <si>
    <r>
      <t>formel - bruges sammen med "=", f.eks. =SUM(</t>
    </r>
    <r>
      <rPr>
        <sz val="12"/>
        <color indexed="12"/>
        <rFont val="Tahoma"/>
        <family val="2"/>
      </rPr>
      <t>B3:D5</t>
    </r>
    <r>
      <rPr>
        <sz val="12"/>
        <rFont val="Tahoma"/>
        <family val="2"/>
      </rPr>
      <t xml:space="preserve">) er summen af tal i cellerne B3, B4, B5, C3, C4, C5, D3, D4, D5 - se også </t>
    </r>
    <r>
      <rPr>
        <sz val="12"/>
        <color indexed="12"/>
        <rFont val="Tahoma"/>
        <family val="2"/>
      </rPr>
      <t>autosum</t>
    </r>
  </si>
  <si>
    <t>auto-sum</t>
  </si>
  <si>
    <t>Sæt ind</t>
  </si>
  <si>
    <r>
      <t xml:space="preserve">Knap. Hvis du har brugt </t>
    </r>
    <r>
      <rPr>
        <sz val="12"/>
        <color indexed="12"/>
        <rFont val="Tahoma"/>
        <family val="2"/>
      </rPr>
      <t>knappen Klip</t>
    </r>
    <r>
      <rPr>
        <sz val="12"/>
        <rFont val="Tahoma"/>
        <family val="2"/>
      </rPr>
      <t xml:space="preserve"> eller </t>
    </r>
    <r>
      <rPr>
        <sz val="12"/>
        <color indexed="12"/>
        <rFont val="Tahoma"/>
        <family val="2"/>
      </rPr>
      <t>knappen Kopier</t>
    </r>
    <r>
      <rPr>
        <sz val="12"/>
        <rFont val="Tahoma"/>
        <family val="2"/>
      </rPr>
      <t xml:space="preserve">, kan du bruge denne knap til at sætte udklippet ind med igen. Bruges f.eks., hvis du vil kopiere en talrække til et andet sted i </t>
    </r>
    <r>
      <rPr>
        <sz val="12"/>
        <color indexed="12"/>
        <rFont val="Tahoma"/>
        <family val="2"/>
      </rPr>
      <t>regnearket</t>
    </r>
    <r>
      <rPr>
        <sz val="12"/>
        <rFont val="Tahoma"/>
        <family val="2"/>
      </rPr>
      <t>.</t>
    </r>
  </si>
  <si>
    <t>kopiér</t>
  </si>
  <si>
    <t>søjle</t>
  </si>
  <si>
    <r>
      <t xml:space="preserve">Er det samme som </t>
    </r>
    <r>
      <rPr>
        <sz val="12"/>
        <color indexed="12"/>
        <rFont val="Tahoma"/>
        <family val="2"/>
      </rPr>
      <t>kolonne</t>
    </r>
    <r>
      <rPr>
        <sz val="12"/>
        <rFont val="Tahoma"/>
        <family val="2"/>
      </rPr>
      <t>.</t>
    </r>
  </si>
  <si>
    <r>
      <t xml:space="preserve">Skriver du et tal i en </t>
    </r>
    <r>
      <rPr>
        <sz val="12"/>
        <color indexed="12"/>
        <rFont val="Tahoma"/>
        <family val="2"/>
      </rPr>
      <t>celle</t>
    </r>
    <r>
      <rPr>
        <sz val="12"/>
        <rFont val="Tahoma"/>
        <family val="2"/>
      </rPr>
      <t xml:space="preserve">, </t>
    </r>
    <r>
      <rPr>
        <sz val="12"/>
        <color indexed="12"/>
        <rFont val="Tahoma"/>
        <family val="2"/>
      </rPr>
      <t>højrestilles</t>
    </r>
    <r>
      <rPr>
        <sz val="12"/>
        <rFont val="Tahoma"/>
        <family val="2"/>
      </rPr>
      <t xml:space="preserve"> tallet automatisk. Hvis du vil have decimaler, skal du indstille cellen - se </t>
    </r>
    <r>
      <rPr>
        <sz val="12"/>
        <color indexed="12"/>
        <rFont val="Tahoma"/>
        <family val="2"/>
      </rPr>
      <t>decimal</t>
    </r>
  </si>
  <si>
    <t>højre-stil</t>
  </si>
  <si>
    <t>deci-mal</t>
  </si>
  <si>
    <t>tast</t>
  </si>
  <si>
    <t>En af plasticdimserne på tastaturet ELLER et tryk på en tast. "Tast Esc" betyder: Tryk på den plasticdims, der har teksten Esc skrevet på.</t>
  </si>
  <si>
    <r>
      <t xml:space="preserve">Skriver du </t>
    </r>
    <r>
      <rPr>
        <sz val="12"/>
        <color indexed="12"/>
        <rFont val="Tahoma"/>
        <family val="2"/>
      </rPr>
      <t>tekst</t>
    </r>
    <r>
      <rPr>
        <sz val="12"/>
        <rFont val="Tahoma"/>
        <family val="2"/>
      </rPr>
      <t xml:space="preserve"> i en </t>
    </r>
    <r>
      <rPr>
        <sz val="12"/>
        <color indexed="12"/>
        <rFont val="Tahoma"/>
        <family val="2"/>
      </rPr>
      <t>celle</t>
    </r>
    <r>
      <rPr>
        <sz val="12"/>
        <rFont val="Tahoma"/>
        <family val="2"/>
      </rPr>
      <t xml:space="preserve">, </t>
    </r>
    <r>
      <rPr>
        <sz val="12"/>
        <color indexed="12"/>
        <rFont val="Tahoma"/>
        <family val="2"/>
      </rPr>
      <t>venstrestilles</t>
    </r>
    <r>
      <rPr>
        <sz val="12"/>
        <rFont val="Tahoma"/>
        <family val="2"/>
      </rPr>
      <t xml:space="preserve"> den. Skriver du "8,25 kr" opfattes det som tekst selvom der er tal med. Det er "kr" der gør det til tekst.</t>
    </r>
  </si>
  <si>
    <t>ven-stre-stil</t>
  </si>
  <si>
    <t>titellinie</t>
  </si>
  <si>
    <r>
      <t xml:space="preserve">Øverste linie i vinduet. Der står "Microsoft Excel" og navnet på det </t>
    </r>
    <r>
      <rPr>
        <sz val="12"/>
        <color indexed="12"/>
        <rFont val="Tahoma"/>
        <family val="2"/>
      </rPr>
      <t>regneark</t>
    </r>
    <r>
      <rPr>
        <sz val="12"/>
        <rFont val="Tahoma"/>
        <family val="2"/>
      </rPr>
      <t>, du har åbnet - f.eks. "Jakobs tabeller.xls" eller "4 Øvelse 1.xls"</t>
    </r>
  </si>
  <si>
    <r>
      <t xml:space="preserve">Et </t>
    </r>
    <r>
      <rPr>
        <sz val="12"/>
        <color indexed="12"/>
        <rFont val="Tahoma"/>
        <family val="2"/>
      </rPr>
      <t>klik</t>
    </r>
    <r>
      <rPr>
        <sz val="12"/>
        <rFont val="Tahoma"/>
        <family val="2"/>
      </rPr>
      <t xml:space="preserve"> på en musetast, hvor du holder tasten nede. Når du flytter musen med et tryk, vil der ske noget: Celler mærkes op eller punkter/vinduer flyttes…  Der er forskel på højre og venstre musetast - både med klik og med </t>
    </r>
    <r>
      <rPr>
        <sz val="12"/>
        <color indexed="12"/>
        <rFont val="Tahoma"/>
        <family val="2"/>
      </rPr>
      <t>tryk</t>
    </r>
    <r>
      <rPr>
        <sz val="12"/>
        <rFont val="Tahoma"/>
        <family val="2"/>
      </rPr>
      <t>.</t>
    </r>
  </si>
  <si>
    <t>Udskriv</t>
  </si>
  <si>
    <r>
      <t xml:space="preserve">Knap. Vær varsom med at klikke på denne knap. Ofte er er ingen grund til at skrive dit regneark ud. Spørg altid din lærer, om det er i orden at skrive ud på printer (tænk på alt det skov, der bliver fældet!). Se også </t>
    </r>
    <r>
      <rPr>
        <sz val="12"/>
        <color indexed="12"/>
        <rFont val="Tahoma"/>
        <family val="2"/>
      </rPr>
      <t>Vis udskrift</t>
    </r>
    <r>
      <rPr>
        <sz val="12"/>
        <rFont val="Tahoma"/>
        <family val="2"/>
      </rPr>
      <t xml:space="preserve">…         Hvis du vil styre printet, skal du benytte </t>
    </r>
    <r>
      <rPr>
        <sz val="12"/>
        <color indexed="12"/>
        <rFont val="Tahoma"/>
        <family val="2"/>
      </rPr>
      <t>CTRL</t>
    </r>
    <r>
      <rPr>
        <sz val="12"/>
        <rFont val="Tahoma"/>
        <family val="2"/>
      </rPr>
      <t>+p</t>
    </r>
  </si>
  <si>
    <t>vis ud-skrift</t>
  </si>
  <si>
    <t>venstreklik</t>
  </si>
  <si>
    <r>
      <t xml:space="preserve">Et </t>
    </r>
    <r>
      <rPr>
        <sz val="12"/>
        <color indexed="12"/>
        <rFont val="Tahoma"/>
        <family val="2"/>
      </rPr>
      <t>klik</t>
    </r>
    <r>
      <rPr>
        <sz val="12"/>
        <rFont val="Tahoma"/>
        <family val="2"/>
      </rPr>
      <t xml:space="preserve"> på venstre musetast</t>
    </r>
  </si>
  <si>
    <t>venstrestille</t>
  </si>
  <si>
    <r>
      <t xml:space="preserve">Al </t>
    </r>
    <r>
      <rPr>
        <sz val="12"/>
        <color indexed="12"/>
        <rFont val="Tahoma"/>
        <family val="2"/>
      </rPr>
      <t>tekst</t>
    </r>
    <r>
      <rPr>
        <sz val="12"/>
        <rFont val="Tahoma"/>
        <family val="2"/>
      </rPr>
      <t xml:space="preserve"> eller </t>
    </r>
    <r>
      <rPr>
        <sz val="12"/>
        <color indexed="12"/>
        <rFont val="Tahoma"/>
        <family val="2"/>
      </rPr>
      <t>tal</t>
    </r>
    <r>
      <rPr>
        <sz val="12"/>
        <rFont val="Tahoma"/>
        <family val="2"/>
      </rPr>
      <t xml:space="preserve"> passer til en lodret linie i venstre side af </t>
    </r>
    <r>
      <rPr>
        <sz val="12"/>
        <color indexed="12"/>
        <rFont val="Tahoma"/>
        <family val="2"/>
      </rPr>
      <t>cellen</t>
    </r>
    <r>
      <rPr>
        <sz val="12"/>
        <rFont val="Tahoma"/>
        <family val="2"/>
      </rPr>
      <t>. Alle tekster i dette leksikon er venstrestillede.</t>
    </r>
  </si>
  <si>
    <t>vindue</t>
  </si>
  <si>
    <r>
      <t xml:space="preserve">Se </t>
    </r>
    <r>
      <rPr>
        <sz val="12"/>
        <color indexed="12"/>
        <rFont val="Tahoma"/>
        <family val="2"/>
      </rPr>
      <t>dialogboks</t>
    </r>
  </si>
  <si>
    <t>Vis udskrift</t>
  </si>
  <si>
    <t>Knap. I stedet for at skrive ud på printer, er det mange gange nok at kunne se en pæn udskrift PÅ SKÆRMEN. Og det bruger du denne knap til!</t>
  </si>
  <si>
    <t>værktøjs-linie</t>
  </si>
  <si>
    <r>
      <t xml:space="preserve">En samling af </t>
    </r>
    <r>
      <rPr>
        <sz val="12"/>
        <color indexed="12"/>
        <rFont val="Tahoma"/>
        <family val="2"/>
      </rPr>
      <t>knapper</t>
    </r>
    <r>
      <rPr>
        <sz val="12"/>
        <rFont val="Tahoma"/>
        <family val="2"/>
      </rPr>
      <t xml:space="preserve"> med forskellige muligheder</t>
    </r>
  </si>
  <si>
    <t>Ændre størrelse</t>
  </si>
  <si>
    <t>Tryk venstre musetast ned på et af de 8 sorte felter og træk. Når du slipper musen, har figuren fået nye mål.    Hvis du vil bevare forholdet mellem længde og højde, skal du holde SHIFT-tasten nede, mens du trækker i et af de 4 sorte hjørner.</t>
  </si>
  <si>
    <t>Åbn</t>
  </si>
  <si>
    <r>
      <t xml:space="preserve">Knap. Hvis du skal hente et regneark, der ligger på en harddisk eller lignende, klikker du på denne kan. Der kommer en </t>
    </r>
    <r>
      <rPr>
        <sz val="12"/>
        <color indexed="12"/>
        <rFont val="Tahoma"/>
        <family val="2"/>
      </rPr>
      <t>dialogboks</t>
    </r>
    <r>
      <rPr>
        <sz val="12"/>
        <rFont val="Tahoma"/>
        <family val="2"/>
      </rPr>
      <t>, hvor du kan søge og vælge regneark.</t>
    </r>
  </si>
  <si>
    <r>
      <t xml:space="preserve">Tast. Hold den nede, hvis du vil benytte særlige funktioner    CTRL+a mærker alle celler op i regnearket.              CTRL+c kopierer det opmærkede                                            CTRL+v sætter det kopierede ind                             CTRL+s gemmer dit arbejde                                  CTRL+p bruges til printerudskrift                                   Der er mange andre muligheder med CTRL-tasten                                   Se også </t>
    </r>
    <r>
      <rPr>
        <sz val="12"/>
        <color indexed="12"/>
        <rFont val="Tahoma"/>
        <family val="2"/>
      </rPr>
      <t>SHIFT</t>
    </r>
    <r>
      <rPr>
        <sz val="12"/>
        <rFont val="Tahoma"/>
        <family val="2"/>
      </rPr>
      <t xml:space="preserve">, </t>
    </r>
    <r>
      <rPr>
        <sz val="12"/>
        <color indexed="12"/>
        <rFont val="Tahoma"/>
        <family val="2"/>
      </rPr>
      <t>ALT</t>
    </r>
    <r>
      <rPr>
        <sz val="12"/>
        <rFont val="Tahoma"/>
        <family val="2"/>
      </rPr>
      <t xml:space="preserve"> og </t>
    </r>
    <r>
      <rPr>
        <sz val="12"/>
        <color indexed="12"/>
        <rFont val="Tahoma"/>
        <family val="2"/>
      </rPr>
      <t>AltGr</t>
    </r>
  </si>
  <si>
    <r>
      <t xml:space="preserve">Tast. Et tryk på tasten kan </t>
    </r>
    <r>
      <rPr>
        <b/>
        <sz val="12"/>
        <rFont val="Tahoma"/>
        <family val="2"/>
      </rPr>
      <t>efterfølges</t>
    </r>
    <r>
      <rPr>
        <sz val="12"/>
        <rFont val="Tahoma"/>
        <family val="2"/>
      </rPr>
      <t xml:space="preserve"> af et andet tastetryk. ALT-i-i (ALT </t>
    </r>
    <r>
      <rPr>
        <b/>
        <sz val="12"/>
        <rFont val="Tahoma"/>
        <family val="2"/>
      </rPr>
      <t>efterfulgt</t>
    </r>
    <r>
      <rPr>
        <sz val="12"/>
        <rFont val="Tahoma"/>
        <family val="2"/>
      </rPr>
      <t xml:space="preserve"> af et tryk på i </t>
    </r>
    <r>
      <rPr>
        <b/>
        <sz val="12"/>
        <rFont val="Tahoma"/>
        <family val="2"/>
      </rPr>
      <t>efterfulgt</t>
    </r>
    <r>
      <rPr>
        <sz val="12"/>
        <rFont val="Tahoma"/>
        <family val="2"/>
      </rPr>
      <t xml:space="preserve"> af et tryk på i): ALT åbner menulinien - i åbner "Indsæt" og i åbner "Diagram". ALT bruges altså sammen med de understregede bogstaver i menuer.                                ALT+F4 lukker det aktive vindue og program!                 Der er mange andre muligheder med ALT-tasten                                   Se også </t>
    </r>
    <r>
      <rPr>
        <sz val="12"/>
        <color indexed="12"/>
        <rFont val="Tahoma"/>
        <family val="2"/>
      </rPr>
      <t>SHIFT</t>
    </r>
    <r>
      <rPr>
        <sz val="12"/>
        <rFont val="Tahoma"/>
        <family val="2"/>
      </rPr>
      <t xml:space="preserve">, </t>
    </r>
    <r>
      <rPr>
        <sz val="12"/>
        <color indexed="12"/>
        <rFont val="Tahoma"/>
        <family val="2"/>
      </rPr>
      <t>CTRL</t>
    </r>
    <r>
      <rPr>
        <sz val="12"/>
        <rFont val="Tahoma"/>
        <family val="2"/>
      </rPr>
      <t xml:space="preserve"> og </t>
    </r>
    <r>
      <rPr>
        <sz val="12"/>
        <color indexed="12"/>
        <rFont val="Tahoma"/>
        <family val="2"/>
      </rPr>
      <t>AltGr</t>
    </r>
  </si>
  <si>
    <r>
      <t xml:space="preserve">Tast. Hold tasten nede, hvis du vil benytte tredje mulighed på en tast…                                                                 AltGr+2 giver @                                                           AltGr+4 giver $                                                        AltGr+9 giver ]                                                            Der er flere kombinationer.                                            Se også </t>
    </r>
    <r>
      <rPr>
        <sz val="12"/>
        <color indexed="12"/>
        <rFont val="Tahoma"/>
        <family val="2"/>
      </rPr>
      <t>SHIFT</t>
    </r>
    <r>
      <rPr>
        <sz val="12"/>
        <rFont val="Tahoma"/>
        <family val="2"/>
      </rPr>
      <t xml:space="preserve">, </t>
    </r>
    <r>
      <rPr>
        <sz val="12"/>
        <color indexed="12"/>
        <rFont val="Tahoma"/>
        <family val="2"/>
      </rPr>
      <t>CTRL</t>
    </r>
    <r>
      <rPr>
        <sz val="12"/>
        <rFont val="Tahoma"/>
        <family val="2"/>
      </rPr>
      <t xml:space="preserve"> og </t>
    </r>
    <r>
      <rPr>
        <sz val="12"/>
        <color indexed="12"/>
        <rFont val="Tahoma"/>
        <family val="2"/>
      </rPr>
      <t>ALT</t>
    </r>
  </si>
</sst>
</file>

<file path=xl/styles.xml><?xml version="1.0" encoding="utf-8"?>
<styleSheet xmlns="http://schemas.openxmlformats.org/spreadsheetml/2006/main">
  <numFmts count="1">
    <numFmt numFmtId="176" formatCode="0.0"/>
  </numFmts>
  <fonts count="19">
    <font>
      <sz val="10"/>
      <name val="Arial"/>
    </font>
    <font>
      <sz val="12"/>
      <name val="Tahoma"/>
      <family val="2"/>
    </font>
    <font>
      <b/>
      <sz val="12"/>
      <name val="Tahoma"/>
      <family val="2"/>
    </font>
    <font>
      <u/>
      <sz val="10"/>
      <color indexed="12"/>
      <name val="Arial"/>
    </font>
    <font>
      <b/>
      <sz val="14"/>
      <name val="Tahoma"/>
      <family val="2"/>
    </font>
    <font>
      <sz val="8"/>
      <name val="Arial"/>
    </font>
    <font>
      <b/>
      <sz val="12"/>
      <color indexed="10"/>
      <name val="Tahoma"/>
      <family val="2"/>
    </font>
    <font>
      <b/>
      <sz val="10"/>
      <name val="Arial"/>
    </font>
    <font>
      <b/>
      <sz val="10"/>
      <name val="Tahoma"/>
      <family val="2"/>
    </font>
    <font>
      <sz val="8"/>
      <name val="Tahoma"/>
      <family val="2"/>
    </font>
    <font>
      <i/>
      <sz val="6"/>
      <name val="Tahoma"/>
      <family val="2"/>
    </font>
    <font>
      <sz val="14"/>
      <name val="Tahoma"/>
      <family val="2"/>
    </font>
    <font>
      <sz val="12"/>
      <name val="Courier"/>
      <family val="3"/>
    </font>
    <font>
      <b/>
      <sz val="14"/>
      <color indexed="12"/>
      <name val="Tahoma"/>
      <family val="2"/>
    </font>
    <font>
      <sz val="12"/>
      <color indexed="12"/>
      <name val="Tahoma"/>
      <family val="2"/>
    </font>
    <font>
      <sz val="10"/>
      <name val="Tahoma"/>
      <family val="2"/>
    </font>
    <font>
      <sz val="10"/>
      <name val="Courier"/>
      <family val="3"/>
    </font>
    <font>
      <b/>
      <sz val="10"/>
      <color indexed="10"/>
      <name val="Tahoma"/>
      <family val="2"/>
    </font>
    <font>
      <u/>
      <sz val="12"/>
      <name val="Tahoma"/>
      <family val="2"/>
    </font>
  </fonts>
  <fills count="11">
    <fill>
      <patternFill patternType="none"/>
    </fill>
    <fill>
      <patternFill patternType="gray125"/>
    </fill>
    <fill>
      <patternFill patternType="solid">
        <fgColor indexed="11"/>
        <bgColor indexed="64"/>
      </patternFill>
    </fill>
    <fill>
      <patternFill patternType="solid">
        <fgColor indexed="43"/>
        <bgColor indexed="64"/>
      </patternFill>
    </fill>
    <fill>
      <patternFill patternType="solid">
        <fgColor indexed="42"/>
        <bgColor indexed="64"/>
      </patternFill>
    </fill>
    <fill>
      <patternFill patternType="solid">
        <fgColor indexed="10"/>
        <bgColor indexed="64"/>
      </patternFill>
    </fill>
    <fill>
      <patternFill patternType="solid">
        <fgColor indexed="52"/>
        <bgColor indexed="64"/>
      </patternFill>
    </fill>
    <fill>
      <patternFill patternType="solid">
        <fgColor rgb="FFCCFFCC"/>
        <bgColor indexed="64"/>
      </patternFill>
    </fill>
    <fill>
      <patternFill patternType="solid">
        <fgColor rgb="FFFFC000"/>
        <bgColor indexed="64"/>
      </patternFill>
    </fill>
    <fill>
      <patternFill patternType="solid">
        <fgColor rgb="FF00B050"/>
        <bgColor indexed="64"/>
      </patternFill>
    </fill>
    <fill>
      <patternFill patternType="solid">
        <fgColor indexed="13"/>
        <bgColor indexed="64"/>
      </patternFill>
    </fill>
  </fills>
  <borders count="3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
    <xf numFmtId="0" fontId="0" fillId="0" borderId="0"/>
    <xf numFmtId="0" fontId="3" fillId="0" borderId="0" applyNumberFormat="0" applyFill="0" applyBorder="0" applyAlignment="0" applyProtection="0">
      <alignment vertical="top"/>
      <protection locked="0"/>
    </xf>
  </cellStyleXfs>
  <cellXfs count="287">
    <xf numFmtId="0" fontId="0" fillId="0" borderId="0" xfId="0"/>
    <xf numFmtId="0" fontId="1" fillId="0" borderId="0" xfId="0" applyFont="1"/>
    <xf numFmtId="0" fontId="1" fillId="0" borderId="0" xfId="0" applyFont="1" applyBorder="1"/>
    <xf numFmtId="0" fontId="1" fillId="0" borderId="0" xfId="0" applyFont="1" applyAlignment="1"/>
    <xf numFmtId="0" fontId="1" fillId="2" borderId="0" xfId="0" applyFont="1" applyFill="1"/>
    <xf numFmtId="0" fontId="1" fillId="0" borderId="0" xfId="0" applyFont="1" applyFill="1" applyBorder="1"/>
    <xf numFmtId="0" fontId="1" fillId="0" borderId="0" xfId="0" applyFont="1" applyFill="1" applyBorder="1" applyAlignment="1">
      <alignment horizontal="right"/>
    </xf>
    <xf numFmtId="0" fontId="1" fillId="0" borderId="0" xfId="0" applyFont="1" applyFill="1" applyBorder="1" applyProtection="1">
      <protection locked="0"/>
    </xf>
    <xf numFmtId="0" fontId="1" fillId="0" borderId="0" xfId="0" applyFont="1" applyBorder="1" applyAlignment="1">
      <alignment vertical="top" wrapText="1"/>
    </xf>
    <xf numFmtId="0" fontId="1" fillId="0" borderId="0" xfId="0" applyFont="1" applyBorder="1" applyAlignment="1">
      <alignment horizontal="right" vertical="top" wrapText="1"/>
    </xf>
    <xf numFmtId="176" fontId="1" fillId="2" borderId="0" xfId="0" applyNumberFormat="1" applyFont="1" applyFill="1"/>
    <xf numFmtId="176" fontId="1" fillId="0" borderId="0" xfId="0" applyNumberFormat="1" applyFont="1" applyFill="1" applyBorder="1"/>
    <xf numFmtId="176" fontId="1" fillId="0" borderId="0" xfId="0" applyNumberFormat="1" applyFont="1" applyFill="1" applyBorder="1" applyProtection="1">
      <protection locked="0"/>
    </xf>
    <xf numFmtId="176" fontId="1" fillId="0" borderId="0" xfId="0" applyNumberFormat="1" applyFont="1"/>
    <xf numFmtId="0" fontId="4" fillId="2" borderId="0" xfId="0" applyFont="1" applyFill="1"/>
    <xf numFmtId="0" fontId="1" fillId="0" borderId="0" xfId="0" applyFont="1" applyFill="1" applyProtection="1">
      <protection hidden="1"/>
    </xf>
    <xf numFmtId="0" fontId="1" fillId="0" borderId="0" xfId="0" applyFont="1" applyProtection="1">
      <protection hidden="1"/>
    </xf>
    <xf numFmtId="0" fontId="1" fillId="2" borderId="0" xfId="0" applyFont="1" applyFill="1" applyProtection="1">
      <protection hidden="1"/>
    </xf>
    <xf numFmtId="0" fontId="1" fillId="0" borderId="0" xfId="0" applyFont="1" applyFill="1" applyBorder="1" applyAlignment="1"/>
    <xf numFmtId="0" fontId="1" fillId="0" borderId="0" xfId="0" applyFont="1" applyFill="1" applyBorder="1" applyAlignment="1">
      <alignment vertical="top" wrapText="1"/>
    </xf>
    <xf numFmtId="0" fontId="1" fillId="0" borderId="0" xfId="0" applyFont="1" applyFill="1" applyBorder="1" applyAlignment="1">
      <alignment horizontal="right" vertical="top" wrapText="1"/>
    </xf>
    <xf numFmtId="0" fontId="1" fillId="0" borderId="0" xfId="0" applyFont="1" applyFill="1"/>
    <xf numFmtId="0" fontId="4" fillId="0" borderId="0" xfId="0" applyFont="1" applyFill="1" applyBorder="1"/>
    <xf numFmtId="0" fontId="1" fillId="0" borderId="0" xfId="0" applyFont="1" applyFill="1" applyBorder="1" applyAlignment="1">
      <alignment horizontal="right" vertical="top"/>
    </xf>
    <xf numFmtId="0" fontId="1" fillId="0" borderId="0" xfId="0" applyFont="1" applyBorder="1" applyAlignment="1">
      <alignment horizontal="right" vertical="top"/>
    </xf>
    <xf numFmtId="0" fontId="1" fillId="0" borderId="0" xfId="0" applyFont="1" applyFill="1" applyBorder="1" applyAlignment="1">
      <alignment vertical="top"/>
    </xf>
    <xf numFmtId="0" fontId="1" fillId="0" borderId="0" xfId="0" applyFont="1" applyFill="1" applyBorder="1" applyAlignment="1">
      <alignment horizontal="left" vertical="top"/>
    </xf>
    <xf numFmtId="0" fontId="1" fillId="0" borderId="0" xfId="0" quotePrefix="1" applyFont="1" applyFill="1" applyBorder="1" applyAlignment="1">
      <alignment horizontal="left" vertical="top"/>
    </xf>
    <xf numFmtId="0" fontId="4" fillId="2" borderId="0" xfId="0" applyFont="1" applyFill="1" applyProtection="1">
      <protection locked="0"/>
    </xf>
    <xf numFmtId="0" fontId="1" fillId="2" borderId="0" xfId="0" applyFont="1" applyFill="1" applyProtection="1">
      <protection locked="0"/>
    </xf>
    <xf numFmtId="176" fontId="1" fillId="2" borderId="0" xfId="0" applyNumberFormat="1" applyFont="1" applyFill="1" applyProtection="1">
      <protection locked="0"/>
    </xf>
    <xf numFmtId="0" fontId="1" fillId="0" borderId="0" xfId="0" applyFont="1" applyProtection="1">
      <protection locked="0"/>
    </xf>
    <xf numFmtId="176" fontId="1" fillId="0" borderId="0" xfId="0" applyNumberFormat="1" applyFont="1" applyProtection="1">
      <protection locked="0"/>
    </xf>
    <xf numFmtId="0" fontId="4" fillId="0" borderId="0" xfId="0" applyFont="1" applyFill="1" applyBorder="1" applyAlignment="1" applyProtection="1">
      <protection locked="0"/>
    </xf>
    <xf numFmtId="0" fontId="1" fillId="0" borderId="0" xfId="0" applyFont="1" applyFill="1" applyBorder="1" applyAlignment="1" applyProtection="1">
      <protection locked="0"/>
    </xf>
    <xf numFmtId="176" fontId="1" fillId="0" borderId="0" xfId="0" applyNumberFormat="1" applyFont="1" applyFill="1" applyBorder="1" applyAlignment="1" applyProtection="1">
      <protection locked="0"/>
    </xf>
    <xf numFmtId="0" fontId="1" fillId="0" borderId="0" xfId="0" applyFont="1" applyFill="1" applyBorder="1" applyAlignment="1" applyProtection="1">
      <alignment vertical="top"/>
      <protection locked="0"/>
    </xf>
    <xf numFmtId="0" fontId="1" fillId="0" borderId="0" xfId="0" applyFont="1" applyFill="1" applyBorder="1" applyAlignment="1" applyProtection="1">
      <alignment horizontal="center" vertical="top"/>
      <protection locked="0"/>
    </xf>
    <xf numFmtId="0" fontId="1" fillId="0" borderId="0" xfId="0" applyFont="1" applyFill="1" applyBorder="1" applyAlignment="1" applyProtection="1">
      <alignment horizontal="right" vertical="top"/>
      <protection locked="0"/>
    </xf>
    <xf numFmtId="176" fontId="1" fillId="0" borderId="0" xfId="0" applyNumberFormat="1" applyFont="1" applyBorder="1" applyAlignment="1" applyProtection="1">
      <protection locked="0"/>
    </xf>
    <xf numFmtId="2" fontId="1" fillId="0" borderId="0" xfId="0" applyNumberFormat="1" applyFont="1" applyFill="1" applyBorder="1" applyAlignment="1" applyProtection="1">
      <protection locked="0"/>
    </xf>
    <xf numFmtId="0" fontId="1" fillId="0" borderId="0" xfId="0" applyFont="1" applyBorder="1" applyAlignment="1" applyProtection="1">
      <alignment vertical="top"/>
      <protection locked="0"/>
    </xf>
    <xf numFmtId="0" fontId="1" fillId="0" borderId="0" xfId="0" applyFont="1" applyBorder="1" applyAlignment="1" applyProtection="1">
      <alignment horizontal="right" vertical="top"/>
      <protection locked="0"/>
    </xf>
    <xf numFmtId="0" fontId="1" fillId="0" borderId="1" xfId="0" applyFont="1" applyFill="1" applyBorder="1" applyAlignment="1" applyProtection="1">
      <alignment horizontal="center" vertical="top"/>
      <protection locked="0"/>
    </xf>
    <xf numFmtId="0" fontId="1" fillId="0" borderId="1" xfId="0" quotePrefix="1" applyFont="1" applyFill="1" applyBorder="1" applyAlignment="1" applyProtection="1">
      <alignment horizontal="center" vertical="top"/>
      <protection locked="0"/>
    </xf>
    <xf numFmtId="0" fontId="1" fillId="0" borderId="2" xfId="0" applyFont="1" applyFill="1" applyBorder="1" applyAlignment="1" applyProtection="1">
      <alignment vertical="top"/>
      <protection locked="0"/>
    </xf>
    <xf numFmtId="0" fontId="1" fillId="0" borderId="3" xfId="0" applyFont="1" applyFill="1" applyBorder="1" applyAlignment="1" applyProtection="1">
      <alignment horizontal="right" vertical="top"/>
      <protection locked="0"/>
    </xf>
    <xf numFmtId="0" fontId="1" fillId="0" borderId="4" xfId="0" applyFont="1" applyBorder="1" applyAlignment="1" applyProtection="1">
      <alignment vertical="top"/>
      <protection locked="0"/>
    </xf>
    <xf numFmtId="2" fontId="1" fillId="0" borderId="5" xfId="0" applyNumberFormat="1" applyFont="1" applyBorder="1" applyAlignment="1" applyProtection="1">
      <alignment horizontal="center" vertical="top"/>
      <protection locked="0"/>
    </xf>
    <xf numFmtId="0" fontId="1" fillId="0" borderId="6" xfId="0" applyFont="1" applyBorder="1" applyAlignment="1" applyProtection="1">
      <alignment horizontal="right" vertical="top"/>
      <protection locked="0"/>
    </xf>
    <xf numFmtId="0" fontId="1" fillId="0" borderId="7" xfId="0" applyFont="1" applyFill="1" applyBorder="1" applyAlignment="1" applyProtection="1">
      <alignment horizontal="right" vertical="top"/>
      <protection locked="0"/>
    </xf>
    <xf numFmtId="0" fontId="1" fillId="0" borderId="0" xfId="0" quotePrefix="1" applyFont="1" applyFill="1" applyBorder="1" applyAlignment="1" applyProtection="1">
      <protection locked="0"/>
    </xf>
    <xf numFmtId="0" fontId="1" fillId="0" borderId="8" xfId="0" applyFont="1" applyFill="1" applyBorder="1" applyAlignment="1" applyProtection="1">
      <protection locked="0"/>
    </xf>
    <xf numFmtId="0" fontId="1" fillId="0" borderId="8" xfId="0" applyFont="1" applyBorder="1" applyAlignment="1" applyProtection="1">
      <alignment vertical="top"/>
      <protection locked="0"/>
    </xf>
    <xf numFmtId="0" fontId="1" fillId="0" borderId="8" xfId="0" applyFont="1" applyBorder="1" applyAlignment="1" applyProtection="1">
      <alignment horizontal="right" vertical="top"/>
      <protection locked="0"/>
    </xf>
    <xf numFmtId="176" fontId="1" fillId="0" borderId="8" xfId="0" applyNumberFormat="1" applyFont="1" applyFill="1" applyBorder="1" applyAlignment="1" applyProtection="1">
      <protection locked="0"/>
    </xf>
    <xf numFmtId="0" fontId="1" fillId="0" borderId="8" xfId="0" applyFont="1" applyBorder="1" applyAlignment="1" applyProtection="1">
      <protection locked="0"/>
    </xf>
    <xf numFmtId="0" fontId="1" fillId="0" borderId="8" xfId="0" applyFont="1" applyFill="1" applyBorder="1" applyProtection="1">
      <protection locked="0"/>
    </xf>
    <xf numFmtId="0" fontId="1" fillId="3" borderId="0" xfId="0" applyFont="1" applyFill="1" applyBorder="1" applyAlignment="1" applyProtection="1">
      <protection locked="0"/>
    </xf>
    <xf numFmtId="0" fontId="1" fillId="3" borderId="0" xfId="0" applyFont="1" applyFill="1" applyBorder="1" applyAlignment="1" applyProtection="1">
      <alignment vertical="top"/>
      <protection locked="0"/>
    </xf>
    <xf numFmtId="176" fontId="1" fillId="3" borderId="0" xfId="0" applyNumberFormat="1" applyFont="1" applyFill="1" applyBorder="1" applyAlignment="1" applyProtection="1">
      <protection locked="0"/>
    </xf>
    <xf numFmtId="0" fontId="1" fillId="3" borderId="0" xfId="0" applyFont="1" applyFill="1" applyProtection="1">
      <protection locked="0"/>
    </xf>
    <xf numFmtId="0" fontId="1" fillId="3" borderId="0" xfId="0" quotePrefix="1" applyFont="1" applyFill="1" applyBorder="1" applyAlignment="1" applyProtection="1">
      <protection locked="0"/>
    </xf>
    <xf numFmtId="0" fontId="1" fillId="4" borderId="6" xfId="0" applyFont="1" applyFill="1" applyBorder="1" applyAlignment="1" applyProtection="1">
      <alignment horizontal="center" vertical="top" wrapText="1"/>
      <protection hidden="1"/>
    </xf>
    <xf numFmtId="0" fontId="1" fillId="4" borderId="6" xfId="0" applyFont="1" applyFill="1" applyBorder="1" applyAlignment="1" applyProtection="1">
      <alignment horizontal="center"/>
      <protection hidden="1"/>
    </xf>
    <xf numFmtId="0" fontId="1" fillId="4" borderId="6" xfId="0" applyFont="1" applyFill="1" applyBorder="1" applyAlignment="1" applyProtection="1">
      <alignment horizontal="center"/>
      <protection locked="0"/>
    </xf>
    <xf numFmtId="2" fontId="1" fillId="4" borderId="6" xfId="0" applyNumberFormat="1" applyFont="1" applyFill="1" applyBorder="1" applyAlignment="1" applyProtection="1">
      <alignment horizontal="center" vertical="top" wrapText="1"/>
      <protection hidden="1"/>
    </xf>
    <xf numFmtId="0" fontId="4" fillId="2" borderId="0" xfId="0" applyFont="1" applyFill="1" applyProtection="1">
      <protection hidden="1"/>
    </xf>
    <xf numFmtId="176" fontId="1" fillId="2" borderId="0" xfId="0" applyNumberFormat="1" applyFont="1" applyFill="1" applyProtection="1">
      <protection hidden="1"/>
    </xf>
    <xf numFmtId="0" fontId="4" fillId="0" borderId="0" xfId="0" applyFont="1" applyFill="1" applyBorder="1" applyProtection="1">
      <protection hidden="1"/>
    </xf>
    <xf numFmtId="0" fontId="1" fillId="0" borderId="0" xfId="0" applyFont="1" applyFill="1" applyBorder="1" applyProtection="1">
      <protection hidden="1"/>
    </xf>
    <xf numFmtId="176" fontId="1" fillId="0" borderId="0" xfId="0" applyNumberFormat="1" applyFont="1" applyFill="1" applyBorder="1" applyProtection="1">
      <protection hidden="1"/>
    </xf>
    <xf numFmtId="0" fontId="1" fillId="0" borderId="0" xfId="0" applyFont="1" applyFill="1" applyBorder="1" applyAlignment="1" applyProtection="1">
      <alignment vertical="top" wrapText="1"/>
      <protection hidden="1"/>
    </xf>
    <xf numFmtId="0" fontId="1" fillId="0" borderId="0" xfId="0" applyFont="1" applyFill="1" applyBorder="1" applyAlignment="1" applyProtection="1">
      <alignment horizontal="right" vertical="top" wrapText="1"/>
      <protection hidden="1"/>
    </xf>
    <xf numFmtId="0" fontId="1" fillId="0" borderId="0" xfId="0" applyFont="1" applyBorder="1" applyProtection="1">
      <protection hidden="1"/>
    </xf>
    <xf numFmtId="0" fontId="1" fillId="3" borderId="2" xfId="0" applyFont="1" applyFill="1" applyBorder="1" applyAlignment="1" applyProtection="1">
      <alignment vertical="top" wrapText="1"/>
      <protection hidden="1"/>
    </xf>
    <xf numFmtId="0" fontId="1" fillId="3" borderId="7" xfId="0" applyFont="1" applyFill="1" applyBorder="1" applyAlignment="1" applyProtection="1">
      <alignment horizontal="center" vertical="top" wrapText="1"/>
      <protection hidden="1"/>
    </xf>
    <xf numFmtId="0" fontId="1" fillId="3" borderId="3" xfId="0" applyFont="1" applyFill="1" applyBorder="1" applyAlignment="1" applyProtection="1">
      <alignment horizontal="right" vertical="top" wrapText="1"/>
      <protection hidden="1"/>
    </xf>
    <xf numFmtId="176" fontId="1" fillId="0" borderId="0" xfId="0" applyNumberFormat="1" applyFont="1" applyProtection="1">
      <protection hidden="1"/>
    </xf>
    <xf numFmtId="0" fontId="1" fillId="0" borderId="0" xfId="0" applyFont="1" applyFill="1" applyBorder="1" applyAlignment="1" applyProtection="1">
      <alignment horizontal="center" vertical="top" wrapText="1"/>
      <protection hidden="1"/>
    </xf>
    <xf numFmtId="0" fontId="1" fillId="0" borderId="0" xfId="0" applyFont="1" applyBorder="1" applyAlignment="1" applyProtection="1">
      <alignment vertical="top" wrapText="1"/>
      <protection hidden="1"/>
    </xf>
    <xf numFmtId="0" fontId="1" fillId="0" borderId="0" xfId="0" applyFont="1" applyBorder="1" applyAlignment="1" applyProtection="1">
      <alignment horizontal="right" vertical="top" wrapText="1"/>
      <protection hidden="1"/>
    </xf>
    <xf numFmtId="0" fontId="1" fillId="0" borderId="8" xfId="0" applyFont="1" applyFill="1" applyBorder="1" applyProtection="1">
      <protection hidden="1"/>
    </xf>
    <xf numFmtId="0" fontId="1" fillId="0" borderId="8" xfId="0" applyFont="1" applyBorder="1" applyAlignment="1" applyProtection="1">
      <alignment vertical="top" wrapText="1"/>
      <protection hidden="1"/>
    </xf>
    <xf numFmtId="0" fontId="1" fillId="0" borderId="8" xfId="0" applyFont="1" applyBorder="1" applyAlignment="1" applyProtection="1">
      <alignment horizontal="right" vertical="top" wrapText="1"/>
      <protection hidden="1"/>
    </xf>
    <xf numFmtId="176" fontId="1" fillId="0" borderId="8" xfId="0" applyNumberFormat="1" applyFont="1" applyFill="1" applyBorder="1" applyProtection="1">
      <protection hidden="1"/>
    </xf>
    <xf numFmtId="0" fontId="1" fillId="0" borderId="8" xfId="0" applyFont="1" applyBorder="1" applyProtection="1">
      <protection hidden="1"/>
    </xf>
    <xf numFmtId="0" fontId="1" fillId="0" borderId="9" xfId="0" applyFont="1" applyFill="1" applyBorder="1" applyProtection="1">
      <protection hidden="1"/>
    </xf>
    <xf numFmtId="0" fontId="1" fillId="0" borderId="10" xfId="0" applyFont="1" applyBorder="1" applyProtection="1">
      <protection hidden="1"/>
    </xf>
    <xf numFmtId="0" fontId="1" fillId="0" borderId="11" xfId="0" applyFont="1" applyFill="1" applyBorder="1" applyProtection="1">
      <protection hidden="1"/>
    </xf>
    <xf numFmtId="0" fontId="1" fillId="0" borderId="12" xfId="0" applyFont="1" applyFill="1" applyBorder="1" applyProtection="1">
      <protection hidden="1"/>
    </xf>
    <xf numFmtId="0" fontId="1" fillId="0" borderId="13" xfId="0" applyFont="1" applyFill="1" applyBorder="1" applyProtection="1">
      <protection hidden="1"/>
    </xf>
    <xf numFmtId="0" fontId="1" fillId="0" borderId="4" xfId="0" applyFont="1" applyFill="1" applyBorder="1" applyProtection="1">
      <protection hidden="1"/>
    </xf>
    <xf numFmtId="0" fontId="1" fillId="0" borderId="5" xfId="0" applyFont="1" applyFill="1" applyBorder="1" applyProtection="1">
      <protection hidden="1"/>
    </xf>
    <xf numFmtId="0" fontId="1" fillId="0" borderId="0" xfId="0" applyFont="1" applyFill="1" applyBorder="1" applyAlignment="1" applyProtection="1">
      <alignment horizontal="left" vertical="top"/>
      <protection hidden="1"/>
    </xf>
    <xf numFmtId="0" fontId="1" fillId="0" borderId="0" xfId="0" applyFont="1" applyFill="1" applyBorder="1" applyAlignment="1" applyProtection="1">
      <alignment horizontal="right" vertical="top"/>
      <protection hidden="1"/>
    </xf>
    <xf numFmtId="0" fontId="1" fillId="0" borderId="0" xfId="0" quotePrefix="1" applyFont="1" applyFill="1" applyBorder="1" applyAlignment="1" applyProtection="1">
      <alignment horizontal="left" vertical="top"/>
      <protection hidden="1"/>
    </xf>
    <xf numFmtId="0" fontId="1" fillId="0" borderId="0" xfId="0" applyFont="1" applyBorder="1" applyAlignment="1" applyProtection="1">
      <alignment horizontal="right" vertical="top"/>
      <protection hidden="1"/>
    </xf>
    <xf numFmtId="0" fontId="1" fillId="0" borderId="0" xfId="0" applyFont="1" applyFill="1" applyBorder="1" applyAlignment="1" applyProtection="1">
      <protection hidden="1"/>
    </xf>
    <xf numFmtId="0" fontId="1" fillId="0" borderId="0" xfId="0" applyFont="1" applyFill="1" applyBorder="1" applyAlignment="1" applyProtection="1">
      <alignment vertical="top"/>
      <protection hidden="1"/>
    </xf>
    <xf numFmtId="0" fontId="1" fillId="0" borderId="0" xfId="0" applyFont="1" applyFill="1" applyBorder="1" applyAlignment="1" applyProtection="1">
      <alignment horizontal="center" vertical="top"/>
      <protection hidden="1"/>
    </xf>
    <xf numFmtId="176" fontId="1" fillId="0" borderId="0" xfId="0" applyNumberFormat="1" applyFont="1" applyFill="1" applyBorder="1" applyAlignment="1" applyProtection="1">
      <protection hidden="1"/>
    </xf>
    <xf numFmtId="0" fontId="1" fillId="0" borderId="1" xfId="0" applyFont="1" applyFill="1" applyBorder="1" applyAlignment="1" applyProtection="1">
      <alignment horizontal="center" vertical="top"/>
      <protection hidden="1"/>
    </xf>
    <xf numFmtId="0" fontId="1" fillId="0" borderId="1" xfId="0" quotePrefix="1" applyFont="1" applyFill="1" applyBorder="1" applyAlignment="1" applyProtection="1">
      <alignment horizontal="center" vertical="top"/>
      <protection hidden="1"/>
    </xf>
    <xf numFmtId="176" fontId="1" fillId="0" borderId="0" xfId="0" applyNumberFormat="1" applyFont="1" applyBorder="1" applyAlignment="1" applyProtection="1">
      <protection hidden="1"/>
    </xf>
    <xf numFmtId="2" fontId="1" fillId="0" borderId="0" xfId="0" applyNumberFormat="1" applyFont="1" applyFill="1" applyBorder="1" applyAlignment="1" applyProtection="1">
      <protection hidden="1"/>
    </xf>
    <xf numFmtId="0" fontId="1" fillId="0" borderId="2" xfId="0" applyFont="1" applyFill="1" applyBorder="1" applyAlignment="1" applyProtection="1">
      <alignment vertical="top"/>
      <protection hidden="1"/>
    </xf>
    <xf numFmtId="0" fontId="1" fillId="0" borderId="7" xfId="0" applyFont="1" applyFill="1" applyBorder="1" applyAlignment="1" applyProtection="1">
      <alignment horizontal="right" vertical="top"/>
      <protection hidden="1"/>
    </xf>
    <xf numFmtId="0" fontId="1" fillId="0" borderId="3" xfId="0" applyFont="1" applyFill="1" applyBorder="1" applyAlignment="1" applyProtection="1">
      <alignment horizontal="right" vertical="top"/>
      <protection hidden="1"/>
    </xf>
    <xf numFmtId="0" fontId="1" fillId="0" borderId="4" xfId="0" applyFont="1" applyBorder="1" applyAlignment="1" applyProtection="1">
      <alignment vertical="top"/>
      <protection hidden="1"/>
    </xf>
    <xf numFmtId="2" fontId="1" fillId="0" borderId="5" xfId="0" applyNumberFormat="1" applyFont="1" applyBorder="1" applyAlignment="1" applyProtection="1">
      <alignment horizontal="center" vertical="top"/>
      <protection hidden="1"/>
    </xf>
    <xf numFmtId="0" fontId="1" fillId="0" borderId="0" xfId="0" applyFont="1" applyBorder="1" applyAlignment="1" applyProtection="1">
      <alignment vertical="top"/>
      <protection hidden="1"/>
    </xf>
    <xf numFmtId="0" fontId="1" fillId="0" borderId="8" xfId="0" applyFont="1" applyFill="1" applyBorder="1" applyAlignment="1" applyProtection="1">
      <protection hidden="1"/>
    </xf>
    <xf numFmtId="0" fontId="1" fillId="0" borderId="8" xfId="0" applyFont="1" applyBorder="1" applyAlignment="1" applyProtection="1">
      <alignment vertical="top"/>
      <protection hidden="1"/>
    </xf>
    <xf numFmtId="0" fontId="1" fillId="0" borderId="8" xfId="0" applyFont="1" applyBorder="1" applyAlignment="1" applyProtection="1">
      <alignment horizontal="right" vertical="top"/>
      <protection hidden="1"/>
    </xf>
    <xf numFmtId="176" fontId="1" fillId="0" borderId="8" xfId="0" applyNumberFormat="1" applyFont="1" applyFill="1" applyBorder="1" applyAlignment="1" applyProtection="1">
      <protection hidden="1"/>
    </xf>
    <xf numFmtId="0" fontId="1" fillId="0" borderId="8" xfId="0" applyFont="1" applyBorder="1" applyAlignment="1" applyProtection="1">
      <protection hidden="1"/>
    </xf>
    <xf numFmtId="0" fontId="4" fillId="0" borderId="0" xfId="0" applyFont="1" applyFill="1" applyBorder="1" applyAlignment="1" applyProtection="1">
      <protection hidden="1"/>
    </xf>
    <xf numFmtId="0" fontId="1" fillId="3" borderId="0" xfId="0" applyFont="1" applyFill="1" applyBorder="1" applyAlignment="1" applyProtection="1">
      <protection hidden="1"/>
    </xf>
    <xf numFmtId="0" fontId="1" fillId="3" borderId="0" xfId="0" applyFont="1" applyFill="1" applyBorder="1" applyAlignment="1" applyProtection="1">
      <alignment vertical="top"/>
      <protection hidden="1"/>
    </xf>
    <xf numFmtId="176" fontId="1" fillId="3" borderId="0" xfId="0" applyNumberFormat="1" applyFont="1" applyFill="1" applyBorder="1" applyAlignment="1" applyProtection="1">
      <protection hidden="1"/>
    </xf>
    <xf numFmtId="0" fontId="1" fillId="3" borderId="0" xfId="0" applyFont="1" applyFill="1" applyProtection="1">
      <protection hidden="1"/>
    </xf>
    <xf numFmtId="0" fontId="1" fillId="3" borderId="0" xfId="0" quotePrefix="1" applyFont="1" applyFill="1" applyBorder="1" applyAlignment="1" applyProtection="1">
      <protection hidden="1"/>
    </xf>
    <xf numFmtId="0" fontId="1" fillId="0" borderId="0" xfId="0" quotePrefix="1" applyFont="1" applyFill="1" applyBorder="1" applyAlignment="1" applyProtection="1">
      <protection hidden="1"/>
    </xf>
    <xf numFmtId="0" fontId="1" fillId="0" borderId="0" xfId="0" quotePrefix="1" applyFont="1" applyFill="1" applyBorder="1" applyAlignment="1" applyProtection="1">
      <alignment horizontal="center" vertical="top"/>
      <protection hidden="1"/>
    </xf>
    <xf numFmtId="0" fontId="1" fillId="0" borderId="0" xfId="0" quotePrefix="1" applyFont="1" applyFill="1" applyBorder="1" applyAlignment="1" applyProtection="1">
      <alignment horizontal="center"/>
      <protection hidden="1"/>
    </xf>
    <xf numFmtId="0" fontId="1" fillId="3" borderId="0" xfId="0" applyFont="1" applyFill="1" applyBorder="1" applyAlignment="1" applyProtection="1">
      <alignment horizontal="center" vertical="top" wrapText="1"/>
      <protection hidden="1"/>
    </xf>
    <xf numFmtId="0" fontId="1" fillId="3" borderId="0" xfId="0" applyFont="1" applyFill="1" applyBorder="1" applyAlignment="1">
      <alignment horizontal="center" vertical="top" wrapText="1"/>
    </xf>
    <xf numFmtId="0" fontId="1" fillId="4" borderId="14" xfId="0" applyFont="1" applyFill="1" applyBorder="1"/>
    <xf numFmtId="0" fontId="1" fillId="0" borderId="8" xfId="0" applyFont="1" applyFill="1" applyBorder="1"/>
    <xf numFmtId="0" fontId="6" fillId="0" borderId="0" xfId="0" applyFont="1" applyFill="1" applyBorder="1"/>
    <xf numFmtId="0" fontId="1" fillId="5" borderId="0" xfId="0" applyFont="1" applyFill="1"/>
    <xf numFmtId="0" fontId="1" fillId="5" borderId="0" xfId="0" applyFont="1" applyFill="1" applyBorder="1"/>
    <xf numFmtId="0" fontId="1" fillId="2" borderId="0" xfId="0" applyFont="1" applyFill="1" applyBorder="1" applyProtection="1">
      <protection hidden="1"/>
    </xf>
    <xf numFmtId="0" fontId="1" fillId="2" borderId="0" xfId="0" applyFont="1" applyFill="1" applyBorder="1" applyProtection="1">
      <protection locked="0"/>
    </xf>
    <xf numFmtId="0" fontId="1" fillId="2" borderId="0" xfId="0" applyFont="1" applyFill="1" applyBorder="1"/>
    <xf numFmtId="0" fontId="1" fillId="2" borderId="8" xfId="0" applyFont="1" applyFill="1" applyBorder="1" applyProtection="1">
      <protection hidden="1"/>
    </xf>
    <xf numFmtId="0" fontId="1" fillId="2" borderId="8" xfId="0" applyFont="1" applyFill="1" applyBorder="1" applyAlignment="1" applyProtection="1">
      <protection hidden="1"/>
    </xf>
    <xf numFmtId="0" fontId="1" fillId="3" borderId="15" xfId="0" applyFont="1" applyFill="1" applyBorder="1" applyAlignment="1" applyProtection="1">
      <alignment horizontal="center" vertical="top"/>
      <protection hidden="1"/>
    </xf>
    <xf numFmtId="176" fontId="1" fillId="3" borderId="15" xfId="0" applyNumberFormat="1" applyFont="1" applyFill="1" applyBorder="1" applyAlignment="1" applyProtection="1">
      <alignment horizontal="center"/>
      <protection hidden="1"/>
    </xf>
    <xf numFmtId="0" fontId="1" fillId="3" borderId="15" xfId="0" quotePrefix="1" applyFont="1" applyFill="1" applyBorder="1" applyAlignment="1" applyProtection="1">
      <alignment horizontal="center"/>
      <protection hidden="1"/>
    </xf>
    <xf numFmtId="0" fontId="1" fillId="4" borderId="15" xfId="0" applyFont="1" applyFill="1" applyBorder="1" applyProtection="1">
      <protection hidden="1"/>
    </xf>
    <xf numFmtId="0" fontId="1" fillId="3" borderId="15" xfId="0" quotePrefix="1" applyFont="1" applyFill="1" applyBorder="1" applyAlignment="1" applyProtection="1">
      <alignment horizontal="center" vertical="top"/>
      <protection hidden="1"/>
    </xf>
    <xf numFmtId="176" fontId="1" fillId="3" borderId="15" xfId="0" quotePrefix="1" applyNumberFormat="1" applyFont="1" applyFill="1" applyBorder="1" applyAlignment="1" applyProtection="1">
      <alignment horizontal="center"/>
      <protection hidden="1"/>
    </xf>
    <xf numFmtId="0" fontId="1" fillId="0" borderId="15" xfId="0" applyFont="1" applyFill="1" applyBorder="1" applyAlignment="1" applyProtection="1">
      <alignment horizontal="center" vertical="top"/>
      <protection hidden="1"/>
    </xf>
    <xf numFmtId="0" fontId="1" fillId="0" borderId="15" xfId="0" quotePrefix="1" applyFont="1" applyFill="1" applyBorder="1" applyAlignment="1" applyProtection="1">
      <alignment horizontal="center" vertical="top"/>
      <protection hidden="1"/>
    </xf>
    <xf numFmtId="0" fontId="1" fillId="0" borderId="15" xfId="0" quotePrefix="1" applyFont="1" applyFill="1" applyBorder="1" applyAlignment="1" applyProtection="1">
      <alignment horizontal="center"/>
      <protection hidden="1"/>
    </xf>
    <xf numFmtId="0" fontId="1" fillId="3" borderId="16" xfId="0" quotePrefix="1" applyFont="1" applyFill="1" applyBorder="1" applyAlignment="1" applyProtection="1">
      <protection hidden="1"/>
    </xf>
    <xf numFmtId="0" fontId="1" fillId="3" borderId="17" xfId="0" applyFont="1" applyFill="1" applyBorder="1" applyAlignment="1" applyProtection="1">
      <protection hidden="1"/>
    </xf>
    <xf numFmtId="0" fontId="1" fillId="4" borderId="15" xfId="0" applyFont="1" applyFill="1" applyBorder="1" applyAlignment="1" applyProtection="1">
      <protection hidden="1"/>
    </xf>
    <xf numFmtId="0" fontId="1" fillId="4" borderId="15" xfId="0" applyFont="1" applyFill="1" applyBorder="1" applyAlignment="1" applyProtection="1">
      <protection locked="0"/>
    </xf>
    <xf numFmtId="0" fontId="1" fillId="0" borderId="15" xfId="0" applyFont="1" applyFill="1" applyBorder="1" applyAlignment="1" applyProtection="1">
      <alignment horizontal="center" vertical="top"/>
      <protection locked="0"/>
    </xf>
    <xf numFmtId="0" fontId="1" fillId="0" borderId="15" xfId="0" quotePrefix="1" applyFont="1" applyFill="1" applyBorder="1" applyAlignment="1" applyProtection="1">
      <alignment horizontal="center" vertical="top"/>
      <protection locked="0"/>
    </xf>
    <xf numFmtId="0" fontId="1" fillId="4" borderId="15" xfId="0" applyFont="1" applyFill="1" applyBorder="1" applyProtection="1">
      <protection locked="0"/>
    </xf>
    <xf numFmtId="0" fontId="1" fillId="2" borderId="8" xfId="0" applyFont="1" applyFill="1" applyBorder="1" applyAlignment="1" applyProtection="1">
      <protection locked="0"/>
    </xf>
    <xf numFmtId="0" fontId="1" fillId="3" borderId="15" xfId="0" applyFont="1" applyFill="1" applyBorder="1" applyAlignment="1" applyProtection="1">
      <alignment horizontal="center" vertical="top"/>
      <protection locked="0"/>
    </xf>
    <xf numFmtId="176" fontId="1" fillId="3" borderId="15" xfId="0" applyNumberFormat="1" applyFont="1" applyFill="1" applyBorder="1" applyAlignment="1" applyProtection="1">
      <alignment horizontal="center"/>
      <protection locked="0"/>
    </xf>
    <xf numFmtId="0" fontId="1" fillId="3" borderId="15" xfId="0" quotePrefix="1" applyFont="1" applyFill="1" applyBorder="1" applyAlignment="1" applyProtection="1">
      <alignment horizontal="center"/>
      <protection locked="0"/>
    </xf>
    <xf numFmtId="0" fontId="1" fillId="3" borderId="15" xfId="0" quotePrefix="1" applyFont="1" applyFill="1" applyBorder="1" applyAlignment="1" applyProtection="1">
      <alignment horizontal="center" vertical="top"/>
      <protection locked="0"/>
    </xf>
    <xf numFmtId="176" fontId="1" fillId="3" borderId="15" xfId="0" quotePrefix="1" applyNumberFormat="1" applyFont="1" applyFill="1" applyBorder="1" applyAlignment="1" applyProtection="1">
      <alignment horizontal="center"/>
      <protection locked="0"/>
    </xf>
    <xf numFmtId="0" fontId="1" fillId="0" borderId="15" xfId="0" quotePrefix="1" applyFont="1" applyFill="1" applyBorder="1" applyAlignment="1" applyProtection="1">
      <alignment horizontal="center"/>
      <protection locked="0"/>
    </xf>
    <xf numFmtId="0" fontId="1" fillId="3" borderId="16" xfId="0" quotePrefix="1" applyFont="1" applyFill="1" applyBorder="1" applyAlignment="1" applyProtection="1">
      <protection locked="0"/>
    </xf>
    <xf numFmtId="0" fontId="1" fillId="3" borderId="17" xfId="0" applyFont="1" applyFill="1" applyBorder="1" applyAlignment="1" applyProtection="1">
      <protection locked="0"/>
    </xf>
    <xf numFmtId="0" fontId="1" fillId="2" borderId="0" xfId="0" applyFont="1" applyFill="1" applyAlignment="1"/>
    <xf numFmtId="0" fontId="1" fillId="2" borderId="18" xfId="0" applyFont="1" applyFill="1" applyBorder="1" applyAlignment="1" applyProtection="1">
      <alignment horizontal="center" vertical="top" wrapText="1"/>
      <protection locked="0"/>
    </xf>
    <xf numFmtId="0" fontId="1" fillId="2" borderId="18" xfId="0" applyFont="1" applyFill="1" applyBorder="1" applyAlignment="1" applyProtection="1">
      <alignment horizontal="center"/>
      <protection locked="0"/>
    </xf>
    <xf numFmtId="0" fontId="1" fillId="2" borderId="18" xfId="0" applyFont="1" applyFill="1" applyBorder="1" applyAlignment="1">
      <alignment horizontal="center" vertical="top" wrapText="1"/>
    </xf>
    <xf numFmtId="0" fontId="2" fillId="2" borderId="0" xfId="0" applyFont="1" applyFill="1" applyProtection="1">
      <protection locked="0"/>
    </xf>
    <xf numFmtId="0" fontId="1" fillId="2" borderId="1" xfId="0" applyFont="1" applyFill="1" applyBorder="1" applyAlignment="1" applyProtection="1">
      <alignment horizontal="right" vertical="top"/>
      <protection locked="0"/>
    </xf>
    <xf numFmtId="0" fontId="1" fillId="2" borderId="1" xfId="0" quotePrefix="1" applyFont="1" applyFill="1" applyBorder="1" applyAlignment="1">
      <alignment horizontal="right" vertical="top"/>
    </xf>
    <xf numFmtId="2" fontId="1" fillId="2" borderId="1" xfId="0" applyNumberFormat="1" applyFont="1" applyFill="1" applyBorder="1" applyProtection="1">
      <protection locked="0"/>
    </xf>
    <xf numFmtId="0" fontId="1" fillId="2" borderId="1" xfId="0" applyFont="1" applyFill="1" applyBorder="1" applyProtection="1">
      <protection locked="0"/>
    </xf>
    <xf numFmtId="0" fontId="1" fillId="2" borderId="15" xfId="0" applyFont="1" applyFill="1" applyBorder="1" applyAlignment="1" applyProtection="1">
      <protection locked="0"/>
    </xf>
    <xf numFmtId="0" fontId="1" fillId="2" borderId="15" xfId="0" applyFont="1" applyFill="1" applyBorder="1" applyProtection="1">
      <protection locked="0"/>
    </xf>
    <xf numFmtId="0" fontId="1" fillId="2" borderId="15" xfId="0" quotePrefix="1" applyFont="1" applyFill="1" applyBorder="1" applyAlignment="1" applyProtection="1">
      <protection locked="0"/>
    </xf>
    <xf numFmtId="0" fontId="1" fillId="0" borderId="19" xfId="0" applyFont="1" applyFill="1" applyBorder="1" applyAlignment="1" applyProtection="1">
      <protection locked="0"/>
    </xf>
    <xf numFmtId="0" fontId="1" fillId="0" borderId="20" xfId="0" applyFont="1" applyFill="1" applyBorder="1" applyAlignment="1" applyProtection="1">
      <protection locked="0"/>
    </xf>
    <xf numFmtId="0" fontId="1" fillId="0" borderId="21" xfId="0" applyFont="1" applyFill="1" applyBorder="1" applyAlignment="1" applyProtection="1">
      <protection locked="0"/>
    </xf>
    <xf numFmtId="0" fontId="1" fillId="0" borderId="22" xfId="0" quotePrefix="1" applyFont="1" applyFill="1" applyBorder="1" applyAlignment="1" applyProtection="1">
      <protection locked="0"/>
    </xf>
    <xf numFmtId="0" fontId="1" fillId="0" borderId="23" xfId="0" applyFont="1" applyFill="1" applyBorder="1" applyAlignment="1" applyProtection="1">
      <protection locked="0"/>
    </xf>
    <xf numFmtId="0" fontId="1" fillId="0" borderId="24" xfId="0" applyFont="1" applyFill="1" applyBorder="1" applyAlignment="1" applyProtection="1">
      <protection locked="0"/>
    </xf>
    <xf numFmtId="0" fontId="1" fillId="0" borderId="19" xfId="0" applyFont="1" applyBorder="1" applyProtection="1">
      <protection locked="0"/>
    </xf>
    <xf numFmtId="0" fontId="1" fillId="0" borderId="21" xfId="0" applyFont="1" applyFill="1" applyBorder="1" applyProtection="1">
      <protection locked="0"/>
    </xf>
    <xf numFmtId="0" fontId="1" fillId="0" borderId="22" xfId="0" quotePrefix="1" applyFont="1" applyFill="1" applyBorder="1" applyProtection="1">
      <protection locked="0"/>
    </xf>
    <xf numFmtId="0" fontId="1" fillId="0" borderId="24" xfId="0" applyFont="1" applyFill="1" applyBorder="1" applyProtection="1">
      <protection locked="0"/>
    </xf>
    <xf numFmtId="0" fontId="1" fillId="0" borderId="15" xfId="0" applyFont="1" applyFill="1" applyBorder="1" applyAlignment="1">
      <alignment wrapText="1"/>
    </xf>
    <xf numFmtId="0" fontId="1" fillId="0" borderId="15" xfId="0" applyFont="1" applyFill="1" applyBorder="1"/>
    <xf numFmtId="0" fontId="1" fillId="2" borderId="14" xfId="0" applyFont="1" applyFill="1" applyBorder="1" applyProtection="1">
      <protection locked="0"/>
    </xf>
    <xf numFmtId="0" fontId="1" fillId="2" borderId="25" xfId="0" applyFont="1" applyFill="1" applyBorder="1" applyProtection="1">
      <protection locked="0"/>
    </xf>
    <xf numFmtId="0" fontId="1" fillId="2" borderId="26" xfId="0" applyFont="1" applyFill="1" applyBorder="1" applyProtection="1">
      <protection locked="0"/>
    </xf>
    <xf numFmtId="0" fontId="1" fillId="2" borderId="14" xfId="0" applyFont="1" applyFill="1" applyBorder="1" applyAlignment="1" applyProtection="1">
      <alignment horizontal="center"/>
      <protection locked="0"/>
    </xf>
    <xf numFmtId="0" fontId="1" fillId="2" borderId="26" xfId="0" applyFont="1" applyFill="1" applyBorder="1" applyAlignment="1" applyProtection="1">
      <alignment horizontal="center"/>
      <protection locked="0"/>
    </xf>
    <xf numFmtId="0" fontId="2" fillId="0" borderId="15" xfId="0" applyFont="1" applyFill="1" applyBorder="1" applyAlignment="1">
      <alignment wrapText="1"/>
    </xf>
    <xf numFmtId="2" fontId="1" fillId="2" borderId="14" xfId="0" applyNumberFormat="1" applyFont="1" applyFill="1" applyBorder="1" applyProtection="1">
      <protection locked="0"/>
    </xf>
    <xf numFmtId="2" fontId="1" fillId="2" borderId="26" xfId="0" applyNumberFormat="1" applyFont="1" applyFill="1" applyBorder="1" applyProtection="1">
      <protection locked="0"/>
    </xf>
    <xf numFmtId="2" fontId="1" fillId="2" borderId="14" xfId="0" applyNumberFormat="1" applyFont="1" applyFill="1" applyBorder="1" applyAlignment="1" applyProtection="1">
      <protection locked="0"/>
    </xf>
    <xf numFmtId="2" fontId="1" fillId="2" borderId="25" xfId="0" applyNumberFormat="1" applyFont="1" applyFill="1" applyBorder="1" applyAlignment="1" applyProtection="1">
      <protection locked="0"/>
    </xf>
    <xf numFmtId="0" fontId="1" fillId="2" borderId="15" xfId="0" applyFont="1" applyFill="1" applyBorder="1" applyAlignment="1" applyProtection="1">
      <alignment horizontal="center" vertical="top"/>
      <protection locked="0"/>
    </xf>
    <xf numFmtId="0" fontId="1" fillId="2" borderId="15" xfId="0" quotePrefix="1" applyFont="1" applyFill="1" applyBorder="1" applyAlignment="1" applyProtection="1">
      <alignment horizontal="center" vertical="top"/>
      <protection locked="0"/>
    </xf>
    <xf numFmtId="0" fontId="1" fillId="2" borderId="17" xfId="0" applyFont="1" applyFill="1" applyBorder="1" applyAlignment="1" applyProtection="1">
      <alignment horizontal="center" vertical="top"/>
      <protection locked="0"/>
    </xf>
    <xf numFmtId="0" fontId="1" fillId="0" borderId="17" xfId="0" applyFont="1" applyFill="1" applyBorder="1" applyAlignment="1" applyProtection="1">
      <alignment horizontal="center" vertical="top"/>
      <protection hidden="1"/>
    </xf>
    <xf numFmtId="0" fontId="1" fillId="0" borderId="18" xfId="0" quotePrefix="1" applyFont="1" applyFill="1" applyBorder="1" applyAlignment="1" applyProtection="1">
      <protection hidden="1"/>
    </xf>
    <xf numFmtId="0" fontId="1" fillId="0" borderId="27" xfId="0" quotePrefix="1" applyFont="1" applyFill="1" applyBorder="1" applyAlignment="1" applyProtection="1">
      <protection hidden="1"/>
    </xf>
    <xf numFmtId="0" fontId="1" fillId="0" borderId="6" xfId="0" quotePrefix="1" applyFont="1" applyFill="1" applyBorder="1" applyAlignment="1" applyProtection="1">
      <protection hidden="1"/>
    </xf>
    <xf numFmtId="0" fontId="1" fillId="3" borderId="17" xfId="0" applyFont="1" applyFill="1" applyBorder="1" applyAlignment="1" applyProtection="1">
      <alignment horizontal="center" vertical="top"/>
      <protection hidden="1"/>
    </xf>
    <xf numFmtId="0" fontId="1" fillId="3" borderId="18" xfId="0" quotePrefix="1" applyFont="1" applyFill="1" applyBorder="1" applyAlignment="1" applyProtection="1">
      <protection hidden="1"/>
    </xf>
    <xf numFmtId="0" fontId="1" fillId="3" borderId="6" xfId="0" quotePrefix="1" applyFont="1" applyFill="1" applyBorder="1" applyAlignment="1" applyProtection="1">
      <protection hidden="1"/>
    </xf>
    <xf numFmtId="0" fontId="2" fillId="0" borderId="0" xfId="0" applyFont="1" applyFill="1" applyBorder="1" applyAlignment="1" applyProtection="1">
      <alignment vertical="top"/>
      <protection hidden="1"/>
    </xf>
    <xf numFmtId="0" fontId="2" fillId="3" borderId="0" xfId="0" applyFont="1" applyFill="1" applyBorder="1" applyAlignment="1" applyProtection="1">
      <protection hidden="1"/>
    </xf>
    <xf numFmtId="0" fontId="2" fillId="0" borderId="0" xfId="0" applyFont="1" applyFill="1" applyBorder="1" applyAlignment="1" applyProtection="1">
      <protection hidden="1"/>
    </xf>
    <xf numFmtId="0" fontId="2" fillId="3" borderId="0" xfId="0" applyFont="1" applyFill="1" applyBorder="1" applyAlignment="1" applyProtection="1">
      <alignment vertical="top"/>
      <protection hidden="1"/>
    </xf>
    <xf numFmtId="0" fontId="1" fillId="6" borderId="26" xfId="0" quotePrefix="1" applyFont="1" applyFill="1" applyBorder="1"/>
    <xf numFmtId="0" fontId="1" fillId="6" borderId="26" xfId="0" quotePrefix="1" applyFont="1" applyFill="1" applyBorder="1" applyProtection="1"/>
    <xf numFmtId="0" fontId="1" fillId="6" borderId="26" xfId="0" applyFont="1" applyFill="1" applyBorder="1" applyProtection="1">
      <protection locked="0"/>
    </xf>
    <xf numFmtId="0" fontId="1" fillId="6" borderId="25" xfId="0" applyFont="1" applyFill="1" applyBorder="1" applyProtection="1">
      <protection locked="0"/>
    </xf>
    <xf numFmtId="0" fontId="2" fillId="0" borderId="0" xfId="0" applyFont="1"/>
    <xf numFmtId="0" fontId="2" fillId="0" borderId="8" xfId="0" applyFont="1" applyFill="1" applyBorder="1"/>
    <xf numFmtId="49" fontId="1" fillId="2" borderId="28" xfId="0" quotePrefix="1" applyNumberFormat="1" applyFont="1" applyFill="1" applyBorder="1" applyAlignment="1" applyProtection="1">
      <protection locked="0"/>
    </xf>
    <xf numFmtId="49" fontId="1" fillId="2" borderId="29" xfId="0" quotePrefix="1" applyNumberFormat="1" applyFont="1" applyFill="1" applyBorder="1" applyAlignment="1" applyProtection="1">
      <protection locked="0"/>
    </xf>
    <xf numFmtId="49" fontId="1" fillId="2" borderId="30" xfId="0" quotePrefix="1" applyNumberFormat="1" applyFont="1" applyFill="1" applyBorder="1" applyAlignment="1" applyProtection="1">
      <protection locked="0"/>
    </xf>
    <xf numFmtId="0" fontId="2" fillId="0" borderId="8" xfId="0" applyFont="1" applyFill="1" applyBorder="1" applyAlignment="1">
      <alignment wrapText="1"/>
    </xf>
    <xf numFmtId="0" fontId="1" fillId="0" borderId="0" xfId="0" applyFont="1" applyFill="1" applyBorder="1" applyAlignment="1">
      <alignment wrapText="1"/>
    </xf>
    <xf numFmtId="0" fontId="2" fillId="0" borderId="0" xfId="0" applyFont="1" applyBorder="1" applyAlignment="1">
      <alignment wrapText="1"/>
    </xf>
    <xf numFmtId="0" fontId="2" fillId="0" borderId="0" xfId="0" applyFont="1" applyAlignment="1">
      <alignment wrapText="1"/>
    </xf>
    <xf numFmtId="0" fontId="1" fillId="7" borderId="26" xfId="0" applyFont="1" applyFill="1" applyBorder="1"/>
    <xf numFmtId="0" fontId="1" fillId="7" borderId="26" xfId="0" applyFont="1" applyFill="1" applyBorder="1" applyAlignment="1" applyProtection="1">
      <alignment horizontal="center"/>
    </xf>
    <xf numFmtId="0" fontId="1" fillId="7" borderId="26" xfId="0" applyFont="1" applyFill="1" applyBorder="1" applyProtection="1"/>
    <xf numFmtId="0" fontId="1" fillId="7" borderId="26" xfId="0" quotePrefix="1" applyFont="1" applyFill="1" applyBorder="1" applyProtection="1"/>
    <xf numFmtId="0" fontId="1" fillId="7" borderId="26" xfId="0" applyFont="1" applyFill="1" applyBorder="1" applyAlignment="1" applyProtection="1">
      <alignment horizontal="center"/>
      <protection locked="0"/>
    </xf>
    <xf numFmtId="0" fontId="1" fillId="7" borderId="26" xfId="0" applyFont="1" applyFill="1" applyBorder="1" applyProtection="1">
      <protection locked="0"/>
    </xf>
    <xf numFmtId="0" fontId="1" fillId="7" borderId="26" xfId="0" quotePrefix="1" applyFont="1" applyFill="1" applyBorder="1" applyProtection="1">
      <protection locked="0"/>
    </xf>
    <xf numFmtId="0" fontId="1" fillId="7" borderId="25" xfId="0" applyFont="1" applyFill="1" applyBorder="1" applyAlignment="1" applyProtection="1">
      <alignment horizontal="center"/>
      <protection locked="0"/>
    </xf>
    <xf numFmtId="0" fontId="1" fillId="7" borderId="25" xfId="0" applyFont="1" applyFill="1" applyBorder="1" applyProtection="1">
      <protection locked="0"/>
    </xf>
    <xf numFmtId="0" fontId="1" fillId="7" borderId="25" xfId="0" quotePrefix="1" applyFont="1" applyFill="1" applyBorder="1" applyProtection="1">
      <protection locked="0"/>
    </xf>
    <xf numFmtId="0" fontId="1" fillId="8" borderId="26" xfId="0" applyFont="1" applyFill="1" applyBorder="1"/>
    <xf numFmtId="0" fontId="1" fillId="8" borderId="26" xfId="0" applyFont="1" applyFill="1" applyBorder="1" applyProtection="1"/>
    <xf numFmtId="2" fontId="1" fillId="8" borderId="26" xfId="0" applyNumberFormat="1" applyFont="1" applyFill="1" applyBorder="1" applyProtection="1"/>
    <xf numFmtId="0" fontId="1" fillId="9" borderId="26" xfId="0" applyFont="1" applyFill="1" applyBorder="1" applyProtection="1">
      <protection locked="0"/>
    </xf>
    <xf numFmtId="0" fontId="1" fillId="9" borderId="26" xfId="0" quotePrefix="1" applyFont="1" applyFill="1" applyBorder="1" applyAlignment="1" applyProtection="1">
      <alignment horizontal="right"/>
      <protection locked="0"/>
    </xf>
    <xf numFmtId="0" fontId="1" fillId="9" borderId="26" xfId="0" applyFont="1" applyFill="1" applyBorder="1" applyAlignment="1" applyProtection="1">
      <alignment horizontal="right"/>
      <protection locked="0"/>
    </xf>
    <xf numFmtId="0" fontId="1" fillId="9" borderId="25" xfId="0" applyFont="1" applyFill="1" applyBorder="1" applyAlignment="1" applyProtection="1">
      <alignment horizontal="right"/>
      <protection locked="0"/>
    </xf>
    <xf numFmtId="0" fontId="1" fillId="9" borderId="14" xfId="0" applyFont="1" applyFill="1" applyBorder="1" applyAlignment="1" applyProtection="1">
      <alignment horizontal="right"/>
      <protection locked="0"/>
    </xf>
    <xf numFmtId="0" fontId="1" fillId="3" borderId="2" xfId="0" applyFont="1" applyFill="1" applyBorder="1" applyAlignment="1" applyProtection="1">
      <alignment horizontal="center" vertical="top"/>
      <protection hidden="1"/>
    </xf>
    <xf numFmtId="0" fontId="0" fillId="0" borderId="7" xfId="0" applyBorder="1" applyAlignment="1">
      <alignment vertical="top"/>
    </xf>
    <xf numFmtId="0" fontId="0" fillId="0" borderId="3" xfId="0" applyBorder="1" applyAlignment="1">
      <alignment vertical="top"/>
    </xf>
    <xf numFmtId="0" fontId="1" fillId="3" borderId="2" xfId="0" applyFont="1" applyFill="1" applyBorder="1" applyAlignment="1">
      <alignment horizontal="center" vertical="top"/>
    </xf>
    <xf numFmtId="49" fontId="1" fillId="2" borderId="16" xfId="0" quotePrefix="1" applyNumberFormat="1" applyFont="1" applyFill="1" applyBorder="1" applyAlignment="1" applyProtection="1">
      <protection locked="0"/>
    </xf>
    <xf numFmtId="49" fontId="0" fillId="2" borderId="17" xfId="0" applyNumberFormat="1" applyFill="1" applyBorder="1" applyAlignment="1"/>
    <xf numFmtId="0" fontId="2" fillId="3" borderId="0" xfId="0" applyFont="1" applyFill="1" applyBorder="1" applyAlignment="1" applyProtection="1">
      <alignment wrapText="1"/>
      <protection hidden="1"/>
    </xf>
    <xf numFmtId="0" fontId="7" fillId="0" borderId="0" xfId="0" applyFont="1" applyAlignment="1" applyProtection="1">
      <alignment wrapText="1"/>
      <protection hidden="1"/>
    </xf>
    <xf numFmtId="49" fontId="0" fillId="0" borderId="17" xfId="0" applyNumberFormat="1" applyBorder="1" applyAlignment="1"/>
    <xf numFmtId="0" fontId="1" fillId="3" borderId="0" xfId="0" applyFont="1" applyFill="1" applyBorder="1" applyAlignment="1" applyProtection="1">
      <alignment wrapText="1"/>
      <protection locked="0"/>
    </xf>
    <xf numFmtId="0" fontId="0" fillId="0" borderId="0" xfId="0" applyAlignment="1">
      <alignment wrapText="1"/>
    </xf>
    <xf numFmtId="0" fontId="1" fillId="0" borderId="0" xfId="0" applyFont="1" applyAlignment="1">
      <alignment wrapText="1"/>
    </xf>
    <xf numFmtId="0" fontId="1" fillId="0" borderId="23" xfId="0" applyFont="1" applyBorder="1" applyAlignment="1">
      <alignment wrapText="1"/>
    </xf>
    <xf numFmtId="0" fontId="8" fillId="0" borderId="0" xfId="0" applyFont="1" applyProtection="1">
      <protection hidden="1"/>
    </xf>
    <xf numFmtId="0" fontId="1" fillId="10" borderId="0" xfId="0" applyFont="1" applyFill="1" applyProtection="1">
      <protection locked="0"/>
    </xf>
    <xf numFmtId="0" fontId="9" fillId="0" borderId="0" xfId="0" applyFont="1" applyFill="1" applyAlignment="1" applyProtection="1">
      <alignment vertical="center" wrapText="1"/>
      <protection hidden="1"/>
    </xf>
    <xf numFmtId="0" fontId="11" fillId="0" borderId="1" xfId="0" applyFont="1" applyBorder="1" applyAlignment="1" applyProtection="1">
      <alignment vertical="center" wrapText="1"/>
      <protection hidden="1"/>
    </xf>
    <xf numFmtId="0" fontId="11" fillId="0" borderId="0" xfId="0" applyFont="1" applyBorder="1" applyAlignment="1" applyProtection="1">
      <alignment vertical="center" wrapText="1"/>
      <protection hidden="1"/>
    </xf>
    <xf numFmtId="49" fontId="12" fillId="0" borderId="0" xfId="0" applyNumberFormat="1" applyFont="1" applyAlignment="1" applyProtection="1">
      <alignment horizontal="center" vertical="top" wrapText="1"/>
      <protection hidden="1"/>
    </xf>
    <xf numFmtId="0" fontId="1" fillId="10" borderId="0" xfId="0" applyFont="1" applyFill="1" applyProtection="1">
      <protection hidden="1"/>
    </xf>
    <xf numFmtId="0" fontId="13" fillId="0" borderId="0" xfId="0" applyFont="1" applyFill="1" applyProtection="1">
      <protection hidden="1"/>
    </xf>
    <xf numFmtId="0" fontId="1" fillId="6" borderId="0" xfId="0" applyFont="1" applyFill="1" applyProtection="1">
      <protection hidden="1"/>
    </xf>
    <xf numFmtId="49" fontId="12" fillId="6" borderId="0" xfId="0" applyNumberFormat="1" applyFont="1" applyFill="1" applyAlignment="1" applyProtection="1">
      <alignment horizontal="center" vertical="top" wrapText="1"/>
      <protection hidden="1"/>
    </xf>
    <xf numFmtId="49" fontId="1" fillId="0" borderId="15" xfId="0" applyNumberFormat="1" applyFont="1" applyFill="1" applyBorder="1" applyAlignment="1" applyProtection="1">
      <alignment vertical="top" wrapText="1"/>
      <protection hidden="1"/>
    </xf>
    <xf numFmtId="0" fontId="1" fillId="0" borderId="15" xfId="0" applyFont="1" applyBorder="1" applyAlignment="1" applyProtection="1">
      <alignment vertical="top" wrapText="1"/>
      <protection hidden="1"/>
    </xf>
    <xf numFmtId="0" fontId="1" fillId="0" borderId="15" xfId="0" applyFont="1" applyBorder="1" applyAlignment="1" applyProtection="1">
      <protection hidden="1"/>
    </xf>
    <xf numFmtId="49" fontId="3" fillId="2" borderId="15" xfId="1" applyNumberFormat="1" applyFill="1" applyBorder="1" applyAlignment="1" applyProtection="1">
      <alignment horizontal="center" vertical="top" wrapText="1"/>
      <protection hidden="1"/>
    </xf>
    <xf numFmtId="49" fontId="12" fillId="2" borderId="15" xfId="0" applyNumberFormat="1" applyFont="1" applyFill="1" applyBorder="1" applyAlignment="1" applyProtection="1">
      <alignment horizontal="center" vertical="top" wrapText="1"/>
      <protection hidden="1"/>
    </xf>
    <xf numFmtId="0" fontId="1" fillId="0" borderId="0" xfId="0" applyFont="1" applyAlignment="1" applyProtection="1">
      <protection hidden="1"/>
    </xf>
    <xf numFmtId="0" fontId="1" fillId="0" borderId="15" xfId="0" quotePrefix="1" applyFont="1" applyFill="1" applyBorder="1" applyAlignment="1" applyProtection="1">
      <alignment vertical="top" wrapText="1"/>
      <protection hidden="1"/>
    </xf>
    <xf numFmtId="0" fontId="1" fillId="0" borderId="15" xfId="0" applyFont="1" applyBorder="1" applyAlignment="1" applyProtection="1">
      <alignment vertical="top"/>
      <protection hidden="1"/>
    </xf>
    <xf numFmtId="0" fontId="1" fillId="0" borderId="15" xfId="0" applyFont="1" applyBorder="1" applyProtection="1">
      <protection hidden="1"/>
    </xf>
    <xf numFmtId="0" fontId="15" fillId="0" borderId="0" xfId="0" applyFont="1" applyAlignment="1" applyProtection="1">
      <protection hidden="1"/>
    </xf>
    <xf numFmtId="0" fontId="1" fillId="0" borderId="15" xfId="0" applyFont="1" applyFill="1" applyBorder="1" applyAlignment="1" applyProtection="1">
      <alignment vertical="top" wrapText="1"/>
      <protection hidden="1"/>
    </xf>
    <xf numFmtId="0" fontId="15" fillId="0" borderId="15" xfId="0" applyFont="1" applyBorder="1" applyAlignment="1" applyProtection="1">
      <protection hidden="1"/>
    </xf>
    <xf numFmtId="49" fontId="16" fillId="2" borderId="15" xfId="0" applyNumberFormat="1" applyFont="1" applyFill="1" applyBorder="1" applyAlignment="1" applyProtection="1">
      <alignment horizontal="center" vertical="top" wrapText="1"/>
      <protection hidden="1"/>
    </xf>
    <xf numFmtId="0" fontId="17" fillId="0" borderId="15" xfId="0" applyFont="1" applyBorder="1" applyAlignment="1" applyProtection="1">
      <alignment horizontal="left"/>
      <protection hidden="1"/>
    </xf>
    <xf numFmtId="0" fontId="1" fillId="0" borderId="15" xfId="0" applyFont="1" applyBorder="1" applyAlignment="1" applyProtection="1">
      <alignment horizontal="left" vertical="top" wrapText="1"/>
      <protection hidden="1"/>
    </xf>
    <xf numFmtId="0" fontId="0" fillId="2" borderId="15" xfId="0" applyFill="1" applyBorder="1" applyProtection="1">
      <protection hidden="1"/>
    </xf>
    <xf numFmtId="49" fontId="1" fillId="0" borderId="15" xfId="0" applyNumberFormat="1" applyFont="1" applyBorder="1" applyAlignment="1" applyProtection="1">
      <alignment vertical="top" wrapText="1"/>
      <protection hidden="1"/>
    </xf>
    <xf numFmtId="49" fontId="12" fillId="0" borderId="15" xfId="0" applyNumberFormat="1" applyFont="1" applyBorder="1" applyAlignment="1" applyProtection="1">
      <alignment horizontal="center" vertical="top" wrapText="1"/>
      <protection hidden="1"/>
    </xf>
    <xf numFmtId="0" fontId="1" fillId="0" borderId="0" xfId="0" applyFont="1" applyFill="1" applyAlignment="1" applyProtection="1">
      <alignment vertical="top" wrapText="1"/>
      <protection hidden="1"/>
    </xf>
    <xf numFmtId="0" fontId="1" fillId="0" borderId="0" xfId="0" applyFont="1" applyAlignment="1" applyProtection="1">
      <alignment vertical="top" wrapText="1"/>
      <protection hidden="1"/>
    </xf>
    <xf numFmtId="0" fontId="1" fillId="0" borderId="0" xfId="0" applyFont="1" applyAlignment="1" applyProtection="1">
      <alignment vertical="top"/>
      <protection hidden="1"/>
    </xf>
    <xf numFmtId="0" fontId="1" fillId="0" borderId="0" xfId="0" applyFont="1" applyFill="1" applyAlignment="1" applyProtection="1">
      <alignment vertical="top"/>
      <protection hidden="1"/>
    </xf>
  </cellXfs>
  <cellStyles count="2">
    <cellStyle name="Hyperlink" xfId="1" builtinId="8"/>
    <cellStyle name="Normal" xfId="0" builtinId="0"/>
  </cellStyles>
  <dxfs count="6">
    <dxf>
      <fill>
        <patternFill>
          <bgColor indexed="10"/>
        </patternFill>
      </fill>
    </dxf>
    <dxf>
      <fill>
        <patternFill>
          <bgColor indexed="11"/>
        </patternFill>
      </fill>
    </dxf>
    <dxf>
      <fill>
        <patternFill>
          <bgColor indexed="10"/>
        </patternFill>
      </fill>
    </dxf>
    <dxf>
      <fill>
        <patternFill>
          <bgColor indexed="11"/>
        </patternFill>
      </fill>
    </dxf>
    <dxf>
      <fill>
        <patternFill>
          <bgColor indexed="10"/>
        </patternFill>
      </fill>
    </dxf>
    <dxf>
      <fill>
        <patternFill>
          <bgColor indexed="11"/>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3" Type="http://schemas.openxmlformats.org/officeDocument/2006/relationships/image" Target="../media/image4.png"/><Relationship Id="rId21" Type="http://schemas.openxmlformats.org/officeDocument/2006/relationships/image" Target="../media/image22.png"/><Relationship Id="rId34" Type="http://schemas.openxmlformats.org/officeDocument/2006/relationships/image" Target="../media/image35.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4</xdr:row>
      <xdr:rowOff>190500</xdr:rowOff>
    </xdr:to>
    <xdr:sp macro="" textlink="">
      <xdr:nvSpPr>
        <xdr:cNvPr id="3412" name="Line 16"/>
        <xdr:cNvSpPr>
          <a:spLocks noChangeShapeType="1"/>
        </xdr:cNvSpPr>
      </xdr:nvSpPr>
      <xdr:spPr bwMode="auto">
        <a:xfrm>
          <a:off x="114300" y="847725"/>
          <a:ext cx="447675" cy="19050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4</xdr:col>
      <xdr:colOff>0</xdr:colOff>
      <xdr:row>5</xdr:row>
      <xdr:rowOff>0</xdr:rowOff>
    </xdr:to>
    <xdr:sp macro="" textlink="">
      <xdr:nvSpPr>
        <xdr:cNvPr id="3413" name="Line 17"/>
        <xdr:cNvSpPr>
          <a:spLocks noChangeShapeType="1"/>
        </xdr:cNvSpPr>
      </xdr:nvSpPr>
      <xdr:spPr bwMode="auto">
        <a:xfrm flipV="1">
          <a:off x="1009650" y="847725"/>
          <a:ext cx="447675" cy="200025"/>
        </a:xfrm>
        <a:prstGeom prst="line">
          <a:avLst/>
        </a:prstGeom>
        <a:noFill/>
        <a:ln w="9525">
          <a:solidFill>
            <a:srgbClr val="000000"/>
          </a:solidFill>
          <a:round/>
          <a:headEnd/>
          <a:tailEnd/>
        </a:ln>
      </xdr:spPr>
    </xdr:sp>
    <xdr:clientData/>
  </xdr:twoCellAnchor>
  <xdr:twoCellAnchor>
    <xdr:from>
      <xdr:col>0</xdr:col>
      <xdr:colOff>771525</xdr:colOff>
      <xdr:row>3</xdr:row>
      <xdr:rowOff>180975</xdr:rowOff>
    </xdr:from>
    <xdr:to>
      <xdr:col>4</xdr:col>
      <xdr:colOff>0</xdr:colOff>
      <xdr:row>3</xdr:row>
      <xdr:rowOff>180975</xdr:rowOff>
    </xdr:to>
    <xdr:sp macro="" textlink="">
      <xdr:nvSpPr>
        <xdr:cNvPr id="3414" name="Line 18"/>
        <xdr:cNvSpPr>
          <a:spLocks noChangeShapeType="1"/>
        </xdr:cNvSpPr>
      </xdr:nvSpPr>
      <xdr:spPr bwMode="auto">
        <a:xfrm>
          <a:off x="114300" y="838200"/>
          <a:ext cx="1343025" cy="0"/>
        </a:xfrm>
        <a:prstGeom prst="line">
          <a:avLst/>
        </a:prstGeom>
        <a:noFill/>
        <a:ln w="9525">
          <a:solidFill>
            <a:srgbClr val="000000"/>
          </a:solidFill>
          <a:round/>
          <a:headEnd/>
          <a:tailEnd/>
        </a:ln>
      </xdr:spPr>
    </xdr:sp>
    <xdr:clientData/>
  </xdr:twoCellAnchor>
  <xdr:twoCellAnchor>
    <xdr:from>
      <xdr:col>1</xdr:col>
      <xdr:colOff>247650</xdr:colOff>
      <xdr:row>6</xdr:row>
      <xdr:rowOff>0</xdr:rowOff>
    </xdr:from>
    <xdr:to>
      <xdr:col>2</xdr:col>
      <xdr:colOff>0</xdr:colOff>
      <xdr:row>8</xdr:row>
      <xdr:rowOff>9525</xdr:rowOff>
    </xdr:to>
    <xdr:sp macro="" textlink="">
      <xdr:nvSpPr>
        <xdr:cNvPr id="3415" name="Line 19"/>
        <xdr:cNvSpPr>
          <a:spLocks noChangeShapeType="1"/>
        </xdr:cNvSpPr>
      </xdr:nvSpPr>
      <xdr:spPr bwMode="auto">
        <a:xfrm flipH="1">
          <a:off x="361950" y="1247775"/>
          <a:ext cx="200025" cy="390525"/>
        </a:xfrm>
        <a:prstGeom prst="line">
          <a:avLst/>
        </a:prstGeom>
        <a:noFill/>
        <a:ln w="9525">
          <a:solidFill>
            <a:srgbClr val="000000"/>
          </a:solidFill>
          <a:round/>
          <a:headEnd/>
          <a:tailEnd/>
        </a:ln>
      </xdr:spPr>
    </xdr:sp>
    <xdr:clientData/>
  </xdr:twoCellAnchor>
  <xdr:twoCellAnchor>
    <xdr:from>
      <xdr:col>3</xdr:col>
      <xdr:colOff>0</xdr:colOff>
      <xdr:row>6</xdr:row>
      <xdr:rowOff>0</xdr:rowOff>
    </xdr:from>
    <xdr:to>
      <xdr:col>3</xdr:col>
      <xdr:colOff>238125</xdr:colOff>
      <xdr:row>8</xdr:row>
      <xdr:rowOff>0</xdr:rowOff>
    </xdr:to>
    <xdr:sp macro="" textlink="">
      <xdr:nvSpPr>
        <xdr:cNvPr id="3416" name="Line 20"/>
        <xdr:cNvSpPr>
          <a:spLocks noChangeShapeType="1"/>
        </xdr:cNvSpPr>
      </xdr:nvSpPr>
      <xdr:spPr bwMode="auto">
        <a:xfrm>
          <a:off x="1009650" y="1247775"/>
          <a:ext cx="238125" cy="381000"/>
        </a:xfrm>
        <a:prstGeom prst="line">
          <a:avLst/>
        </a:prstGeom>
        <a:noFill/>
        <a:ln w="9525">
          <a:solidFill>
            <a:srgbClr val="000000"/>
          </a:solidFill>
          <a:round/>
          <a:headEnd/>
          <a:tailEnd/>
        </a:ln>
      </xdr:spPr>
    </xdr:sp>
    <xdr:clientData/>
  </xdr:twoCellAnchor>
  <xdr:twoCellAnchor>
    <xdr:from>
      <xdr:col>1</xdr:col>
      <xdr:colOff>247650</xdr:colOff>
      <xdr:row>8</xdr:row>
      <xdr:rowOff>9525</xdr:rowOff>
    </xdr:from>
    <xdr:to>
      <xdr:col>3</xdr:col>
      <xdr:colOff>247650</xdr:colOff>
      <xdr:row>8</xdr:row>
      <xdr:rowOff>9525</xdr:rowOff>
    </xdr:to>
    <xdr:sp macro="" textlink="">
      <xdr:nvSpPr>
        <xdr:cNvPr id="3417" name="Line 21"/>
        <xdr:cNvSpPr>
          <a:spLocks noChangeShapeType="1"/>
        </xdr:cNvSpPr>
      </xdr:nvSpPr>
      <xdr:spPr bwMode="auto">
        <a:xfrm>
          <a:off x="361950" y="1638300"/>
          <a:ext cx="895350" cy="0"/>
        </a:xfrm>
        <a:prstGeom prst="line">
          <a:avLst/>
        </a:prstGeom>
        <a:noFill/>
        <a:ln w="9525">
          <a:solidFill>
            <a:srgbClr val="000000"/>
          </a:solidFill>
          <a:round/>
          <a:headEnd/>
          <a:tailEnd/>
        </a:ln>
      </xdr:spPr>
    </xdr:sp>
    <xdr:clientData/>
  </xdr:twoCellAnchor>
  <xdr:twoCellAnchor>
    <xdr:from>
      <xdr:col>7</xdr:col>
      <xdr:colOff>0</xdr:colOff>
      <xdr:row>4</xdr:row>
      <xdr:rowOff>0</xdr:rowOff>
    </xdr:from>
    <xdr:to>
      <xdr:col>8</xdr:col>
      <xdr:colOff>0</xdr:colOff>
      <xdr:row>4</xdr:row>
      <xdr:rowOff>190500</xdr:rowOff>
    </xdr:to>
    <xdr:sp macro="" textlink="">
      <xdr:nvSpPr>
        <xdr:cNvPr id="3418" name="Line 22"/>
        <xdr:cNvSpPr>
          <a:spLocks noChangeShapeType="1"/>
        </xdr:cNvSpPr>
      </xdr:nvSpPr>
      <xdr:spPr bwMode="auto">
        <a:xfrm>
          <a:off x="4000500" y="847725"/>
          <a:ext cx="447675" cy="190500"/>
        </a:xfrm>
        <a:prstGeom prst="line">
          <a:avLst/>
        </a:prstGeom>
        <a:noFill/>
        <a:ln w="9525">
          <a:solidFill>
            <a:srgbClr val="000000"/>
          </a:solidFill>
          <a:round/>
          <a:headEnd/>
          <a:tailEnd/>
        </a:ln>
      </xdr:spPr>
    </xdr:sp>
    <xdr:clientData/>
  </xdr:twoCellAnchor>
  <xdr:twoCellAnchor>
    <xdr:from>
      <xdr:col>9</xdr:col>
      <xdr:colOff>0</xdr:colOff>
      <xdr:row>4</xdr:row>
      <xdr:rowOff>0</xdr:rowOff>
    </xdr:from>
    <xdr:to>
      <xdr:col>10</xdr:col>
      <xdr:colOff>0</xdr:colOff>
      <xdr:row>5</xdr:row>
      <xdr:rowOff>0</xdr:rowOff>
    </xdr:to>
    <xdr:sp macro="" textlink="">
      <xdr:nvSpPr>
        <xdr:cNvPr id="3419" name="Line 23"/>
        <xdr:cNvSpPr>
          <a:spLocks noChangeShapeType="1"/>
        </xdr:cNvSpPr>
      </xdr:nvSpPr>
      <xdr:spPr bwMode="auto">
        <a:xfrm flipV="1">
          <a:off x="4895850" y="847725"/>
          <a:ext cx="447675" cy="200025"/>
        </a:xfrm>
        <a:prstGeom prst="line">
          <a:avLst/>
        </a:prstGeom>
        <a:noFill/>
        <a:ln w="9525">
          <a:solidFill>
            <a:srgbClr val="000000"/>
          </a:solidFill>
          <a:round/>
          <a:headEnd/>
          <a:tailEnd/>
        </a:ln>
      </xdr:spPr>
    </xdr:sp>
    <xdr:clientData/>
  </xdr:twoCellAnchor>
  <xdr:twoCellAnchor>
    <xdr:from>
      <xdr:col>6</xdr:col>
      <xdr:colOff>771525</xdr:colOff>
      <xdr:row>3</xdr:row>
      <xdr:rowOff>180975</xdr:rowOff>
    </xdr:from>
    <xdr:to>
      <xdr:col>10</xdr:col>
      <xdr:colOff>9525</xdr:colOff>
      <xdr:row>3</xdr:row>
      <xdr:rowOff>180975</xdr:rowOff>
    </xdr:to>
    <xdr:sp macro="" textlink="">
      <xdr:nvSpPr>
        <xdr:cNvPr id="3420" name="Line 24"/>
        <xdr:cNvSpPr>
          <a:spLocks noChangeShapeType="1"/>
        </xdr:cNvSpPr>
      </xdr:nvSpPr>
      <xdr:spPr bwMode="auto">
        <a:xfrm>
          <a:off x="3790950" y="838200"/>
          <a:ext cx="1562100" cy="0"/>
        </a:xfrm>
        <a:prstGeom prst="line">
          <a:avLst/>
        </a:prstGeom>
        <a:noFill/>
        <a:ln w="9525">
          <a:solidFill>
            <a:srgbClr val="000000"/>
          </a:solidFill>
          <a:round/>
          <a:headEnd/>
          <a:tailEnd/>
        </a:ln>
      </xdr:spPr>
    </xdr:sp>
    <xdr:clientData/>
  </xdr:twoCellAnchor>
  <xdr:twoCellAnchor>
    <xdr:from>
      <xdr:col>7</xdr:col>
      <xdr:colOff>247650</xdr:colOff>
      <xdr:row>6</xdr:row>
      <xdr:rowOff>0</xdr:rowOff>
    </xdr:from>
    <xdr:to>
      <xdr:col>8</xdr:col>
      <xdr:colOff>0</xdr:colOff>
      <xdr:row>8</xdr:row>
      <xdr:rowOff>9525</xdr:rowOff>
    </xdr:to>
    <xdr:sp macro="" textlink="">
      <xdr:nvSpPr>
        <xdr:cNvPr id="3421" name="Line 25"/>
        <xdr:cNvSpPr>
          <a:spLocks noChangeShapeType="1"/>
        </xdr:cNvSpPr>
      </xdr:nvSpPr>
      <xdr:spPr bwMode="auto">
        <a:xfrm flipH="1">
          <a:off x="4248150" y="1247775"/>
          <a:ext cx="200025" cy="390525"/>
        </a:xfrm>
        <a:prstGeom prst="line">
          <a:avLst/>
        </a:prstGeom>
        <a:noFill/>
        <a:ln w="9525">
          <a:solidFill>
            <a:srgbClr val="000000"/>
          </a:solidFill>
          <a:round/>
          <a:headEnd/>
          <a:tailEnd/>
        </a:ln>
      </xdr:spPr>
    </xdr:sp>
    <xdr:clientData/>
  </xdr:twoCellAnchor>
  <xdr:twoCellAnchor>
    <xdr:from>
      <xdr:col>9</xdr:col>
      <xdr:colOff>0</xdr:colOff>
      <xdr:row>6</xdr:row>
      <xdr:rowOff>0</xdr:rowOff>
    </xdr:from>
    <xdr:to>
      <xdr:col>9</xdr:col>
      <xdr:colOff>238125</xdr:colOff>
      <xdr:row>8</xdr:row>
      <xdr:rowOff>9525</xdr:rowOff>
    </xdr:to>
    <xdr:sp macro="" textlink="">
      <xdr:nvSpPr>
        <xdr:cNvPr id="3422" name="Line 26"/>
        <xdr:cNvSpPr>
          <a:spLocks noChangeShapeType="1"/>
        </xdr:cNvSpPr>
      </xdr:nvSpPr>
      <xdr:spPr bwMode="auto">
        <a:xfrm>
          <a:off x="4895850" y="1247775"/>
          <a:ext cx="238125" cy="390525"/>
        </a:xfrm>
        <a:prstGeom prst="line">
          <a:avLst/>
        </a:prstGeom>
        <a:noFill/>
        <a:ln w="9525">
          <a:solidFill>
            <a:srgbClr val="000000"/>
          </a:solidFill>
          <a:round/>
          <a:headEnd/>
          <a:tailEnd/>
        </a:ln>
      </xdr:spPr>
    </xdr:sp>
    <xdr:clientData/>
  </xdr:twoCellAnchor>
  <xdr:twoCellAnchor>
    <xdr:from>
      <xdr:col>7</xdr:col>
      <xdr:colOff>247650</xdr:colOff>
      <xdr:row>8</xdr:row>
      <xdr:rowOff>9525</xdr:rowOff>
    </xdr:from>
    <xdr:to>
      <xdr:col>9</xdr:col>
      <xdr:colOff>238125</xdr:colOff>
      <xdr:row>8</xdr:row>
      <xdr:rowOff>9525</xdr:rowOff>
    </xdr:to>
    <xdr:sp macro="" textlink="">
      <xdr:nvSpPr>
        <xdr:cNvPr id="3423" name="Line 27"/>
        <xdr:cNvSpPr>
          <a:spLocks noChangeShapeType="1"/>
        </xdr:cNvSpPr>
      </xdr:nvSpPr>
      <xdr:spPr bwMode="auto">
        <a:xfrm flipV="1">
          <a:off x="4248150" y="1638300"/>
          <a:ext cx="885825" cy="0"/>
        </a:xfrm>
        <a:prstGeom prst="line">
          <a:avLst/>
        </a:prstGeom>
        <a:noFill/>
        <a:ln w="9525">
          <a:solidFill>
            <a:srgbClr val="000000"/>
          </a:solidFill>
          <a:round/>
          <a:headEnd/>
          <a:tailEnd/>
        </a:ln>
      </xdr:spPr>
    </xdr:sp>
    <xdr:clientData/>
  </xdr:twoCellAnchor>
  <xdr:twoCellAnchor>
    <xdr:from>
      <xdr:col>1</xdr:col>
      <xdr:colOff>0</xdr:colOff>
      <xdr:row>15</xdr:row>
      <xdr:rowOff>0</xdr:rowOff>
    </xdr:from>
    <xdr:to>
      <xdr:col>2</xdr:col>
      <xdr:colOff>0</xdr:colOff>
      <xdr:row>15</xdr:row>
      <xdr:rowOff>190500</xdr:rowOff>
    </xdr:to>
    <xdr:sp macro="" textlink="">
      <xdr:nvSpPr>
        <xdr:cNvPr id="3424" name="Line 28"/>
        <xdr:cNvSpPr>
          <a:spLocks noChangeShapeType="1"/>
        </xdr:cNvSpPr>
      </xdr:nvSpPr>
      <xdr:spPr bwMode="auto">
        <a:xfrm>
          <a:off x="114300" y="3019425"/>
          <a:ext cx="447675" cy="190500"/>
        </a:xfrm>
        <a:prstGeom prst="line">
          <a:avLst/>
        </a:prstGeom>
        <a:noFill/>
        <a:ln w="9525">
          <a:solidFill>
            <a:srgbClr val="000000"/>
          </a:solidFill>
          <a:round/>
          <a:headEnd/>
          <a:tailEnd/>
        </a:ln>
      </xdr:spPr>
    </xdr:sp>
    <xdr:clientData/>
  </xdr:twoCellAnchor>
  <xdr:twoCellAnchor>
    <xdr:from>
      <xdr:col>3</xdr:col>
      <xdr:colOff>0</xdr:colOff>
      <xdr:row>15</xdr:row>
      <xdr:rowOff>0</xdr:rowOff>
    </xdr:from>
    <xdr:to>
      <xdr:col>4</xdr:col>
      <xdr:colOff>0</xdr:colOff>
      <xdr:row>16</xdr:row>
      <xdr:rowOff>0</xdr:rowOff>
    </xdr:to>
    <xdr:sp macro="" textlink="">
      <xdr:nvSpPr>
        <xdr:cNvPr id="3425" name="Line 29"/>
        <xdr:cNvSpPr>
          <a:spLocks noChangeShapeType="1"/>
        </xdr:cNvSpPr>
      </xdr:nvSpPr>
      <xdr:spPr bwMode="auto">
        <a:xfrm flipV="1">
          <a:off x="1009650" y="3019425"/>
          <a:ext cx="447675" cy="200025"/>
        </a:xfrm>
        <a:prstGeom prst="line">
          <a:avLst/>
        </a:prstGeom>
        <a:noFill/>
        <a:ln w="9525">
          <a:solidFill>
            <a:srgbClr val="000000"/>
          </a:solidFill>
          <a:round/>
          <a:headEnd/>
          <a:tailEnd/>
        </a:ln>
      </xdr:spPr>
    </xdr:sp>
    <xdr:clientData/>
  </xdr:twoCellAnchor>
  <xdr:twoCellAnchor>
    <xdr:from>
      <xdr:col>0</xdr:col>
      <xdr:colOff>771525</xdr:colOff>
      <xdr:row>14</xdr:row>
      <xdr:rowOff>180975</xdr:rowOff>
    </xdr:from>
    <xdr:to>
      <xdr:col>4</xdr:col>
      <xdr:colOff>0</xdr:colOff>
      <xdr:row>14</xdr:row>
      <xdr:rowOff>180975</xdr:rowOff>
    </xdr:to>
    <xdr:sp macro="" textlink="">
      <xdr:nvSpPr>
        <xdr:cNvPr id="3426" name="Line 30"/>
        <xdr:cNvSpPr>
          <a:spLocks noChangeShapeType="1"/>
        </xdr:cNvSpPr>
      </xdr:nvSpPr>
      <xdr:spPr bwMode="auto">
        <a:xfrm>
          <a:off x="114300" y="3009900"/>
          <a:ext cx="1343025" cy="0"/>
        </a:xfrm>
        <a:prstGeom prst="line">
          <a:avLst/>
        </a:prstGeom>
        <a:noFill/>
        <a:ln w="9525">
          <a:solidFill>
            <a:srgbClr val="000000"/>
          </a:solidFill>
          <a:round/>
          <a:headEnd/>
          <a:tailEnd/>
        </a:ln>
      </xdr:spPr>
    </xdr:sp>
    <xdr:clientData/>
  </xdr:twoCellAnchor>
  <xdr:twoCellAnchor>
    <xdr:from>
      <xdr:col>1</xdr:col>
      <xdr:colOff>247650</xdr:colOff>
      <xdr:row>17</xdr:row>
      <xdr:rowOff>0</xdr:rowOff>
    </xdr:from>
    <xdr:to>
      <xdr:col>2</xdr:col>
      <xdr:colOff>0</xdr:colOff>
      <xdr:row>19</xdr:row>
      <xdr:rowOff>9525</xdr:rowOff>
    </xdr:to>
    <xdr:sp macro="" textlink="">
      <xdr:nvSpPr>
        <xdr:cNvPr id="3427" name="Line 31"/>
        <xdr:cNvSpPr>
          <a:spLocks noChangeShapeType="1"/>
        </xdr:cNvSpPr>
      </xdr:nvSpPr>
      <xdr:spPr bwMode="auto">
        <a:xfrm flipH="1">
          <a:off x="361950" y="3419475"/>
          <a:ext cx="200025" cy="390525"/>
        </a:xfrm>
        <a:prstGeom prst="line">
          <a:avLst/>
        </a:prstGeom>
        <a:noFill/>
        <a:ln w="9525">
          <a:solidFill>
            <a:srgbClr val="000000"/>
          </a:solidFill>
          <a:round/>
          <a:headEnd/>
          <a:tailEnd/>
        </a:ln>
      </xdr:spPr>
    </xdr:sp>
    <xdr:clientData/>
  </xdr:twoCellAnchor>
  <xdr:twoCellAnchor>
    <xdr:from>
      <xdr:col>3</xdr:col>
      <xdr:colOff>0</xdr:colOff>
      <xdr:row>17</xdr:row>
      <xdr:rowOff>0</xdr:rowOff>
    </xdr:from>
    <xdr:to>
      <xdr:col>3</xdr:col>
      <xdr:colOff>238125</xdr:colOff>
      <xdr:row>19</xdr:row>
      <xdr:rowOff>0</xdr:rowOff>
    </xdr:to>
    <xdr:sp macro="" textlink="">
      <xdr:nvSpPr>
        <xdr:cNvPr id="3428" name="Line 32"/>
        <xdr:cNvSpPr>
          <a:spLocks noChangeShapeType="1"/>
        </xdr:cNvSpPr>
      </xdr:nvSpPr>
      <xdr:spPr bwMode="auto">
        <a:xfrm>
          <a:off x="1009650" y="3419475"/>
          <a:ext cx="238125" cy="381000"/>
        </a:xfrm>
        <a:prstGeom prst="line">
          <a:avLst/>
        </a:prstGeom>
        <a:noFill/>
        <a:ln w="9525">
          <a:solidFill>
            <a:srgbClr val="000000"/>
          </a:solidFill>
          <a:round/>
          <a:headEnd/>
          <a:tailEnd/>
        </a:ln>
      </xdr:spPr>
    </xdr:sp>
    <xdr:clientData/>
  </xdr:twoCellAnchor>
  <xdr:twoCellAnchor>
    <xdr:from>
      <xdr:col>1</xdr:col>
      <xdr:colOff>247650</xdr:colOff>
      <xdr:row>19</xdr:row>
      <xdr:rowOff>9525</xdr:rowOff>
    </xdr:from>
    <xdr:to>
      <xdr:col>3</xdr:col>
      <xdr:colOff>247650</xdr:colOff>
      <xdr:row>19</xdr:row>
      <xdr:rowOff>9525</xdr:rowOff>
    </xdr:to>
    <xdr:sp macro="" textlink="">
      <xdr:nvSpPr>
        <xdr:cNvPr id="3429" name="Line 33"/>
        <xdr:cNvSpPr>
          <a:spLocks noChangeShapeType="1"/>
        </xdr:cNvSpPr>
      </xdr:nvSpPr>
      <xdr:spPr bwMode="auto">
        <a:xfrm>
          <a:off x="361950" y="3810000"/>
          <a:ext cx="895350" cy="0"/>
        </a:xfrm>
        <a:prstGeom prst="line">
          <a:avLst/>
        </a:prstGeom>
        <a:noFill/>
        <a:ln w="9525">
          <a:solidFill>
            <a:srgbClr val="000000"/>
          </a:solidFill>
          <a:round/>
          <a:headEnd/>
          <a:tailEnd/>
        </a:ln>
      </xdr:spPr>
    </xdr:sp>
    <xdr:clientData/>
  </xdr:twoCellAnchor>
  <xdr:twoCellAnchor>
    <xdr:from>
      <xdr:col>7</xdr:col>
      <xdr:colOff>0</xdr:colOff>
      <xdr:row>15</xdr:row>
      <xdr:rowOff>0</xdr:rowOff>
    </xdr:from>
    <xdr:to>
      <xdr:col>8</xdr:col>
      <xdr:colOff>0</xdr:colOff>
      <xdr:row>15</xdr:row>
      <xdr:rowOff>190500</xdr:rowOff>
    </xdr:to>
    <xdr:sp macro="" textlink="">
      <xdr:nvSpPr>
        <xdr:cNvPr id="3430" name="Line 34"/>
        <xdr:cNvSpPr>
          <a:spLocks noChangeShapeType="1"/>
        </xdr:cNvSpPr>
      </xdr:nvSpPr>
      <xdr:spPr bwMode="auto">
        <a:xfrm>
          <a:off x="4000500" y="3019425"/>
          <a:ext cx="447675" cy="190500"/>
        </a:xfrm>
        <a:prstGeom prst="line">
          <a:avLst/>
        </a:prstGeom>
        <a:noFill/>
        <a:ln w="9525">
          <a:solidFill>
            <a:srgbClr val="000000"/>
          </a:solidFill>
          <a:round/>
          <a:headEnd/>
          <a:tailEnd/>
        </a:ln>
      </xdr:spPr>
    </xdr:sp>
    <xdr:clientData/>
  </xdr:twoCellAnchor>
  <xdr:twoCellAnchor>
    <xdr:from>
      <xdr:col>9</xdr:col>
      <xdr:colOff>0</xdr:colOff>
      <xdr:row>15</xdr:row>
      <xdr:rowOff>0</xdr:rowOff>
    </xdr:from>
    <xdr:to>
      <xdr:col>10</xdr:col>
      <xdr:colOff>0</xdr:colOff>
      <xdr:row>16</xdr:row>
      <xdr:rowOff>0</xdr:rowOff>
    </xdr:to>
    <xdr:sp macro="" textlink="">
      <xdr:nvSpPr>
        <xdr:cNvPr id="3431" name="Line 35"/>
        <xdr:cNvSpPr>
          <a:spLocks noChangeShapeType="1"/>
        </xdr:cNvSpPr>
      </xdr:nvSpPr>
      <xdr:spPr bwMode="auto">
        <a:xfrm flipV="1">
          <a:off x="4895850" y="3019425"/>
          <a:ext cx="447675" cy="200025"/>
        </a:xfrm>
        <a:prstGeom prst="line">
          <a:avLst/>
        </a:prstGeom>
        <a:noFill/>
        <a:ln w="9525">
          <a:solidFill>
            <a:srgbClr val="000000"/>
          </a:solidFill>
          <a:round/>
          <a:headEnd/>
          <a:tailEnd/>
        </a:ln>
      </xdr:spPr>
    </xdr:sp>
    <xdr:clientData/>
  </xdr:twoCellAnchor>
  <xdr:twoCellAnchor>
    <xdr:from>
      <xdr:col>6</xdr:col>
      <xdr:colOff>771525</xdr:colOff>
      <xdr:row>14</xdr:row>
      <xdr:rowOff>180975</xdr:rowOff>
    </xdr:from>
    <xdr:to>
      <xdr:col>10</xdr:col>
      <xdr:colOff>9525</xdr:colOff>
      <xdr:row>14</xdr:row>
      <xdr:rowOff>180975</xdr:rowOff>
    </xdr:to>
    <xdr:sp macro="" textlink="">
      <xdr:nvSpPr>
        <xdr:cNvPr id="3432" name="Line 36"/>
        <xdr:cNvSpPr>
          <a:spLocks noChangeShapeType="1"/>
        </xdr:cNvSpPr>
      </xdr:nvSpPr>
      <xdr:spPr bwMode="auto">
        <a:xfrm>
          <a:off x="3790950" y="3009900"/>
          <a:ext cx="1562100" cy="0"/>
        </a:xfrm>
        <a:prstGeom prst="line">
          <a:avLst/>
        </a:prstGeom>
        <a:noFill/>
        <a:ln w="9525">
          <a:solidFill>
            <a:srgbClr val="000000"/>
          </a:solidFill>
          <a:round/>
          <a:headEnd/>
          <a:tailEnd/>
        </a:ln>
      </xdr:spPr>
    </xdr:sp>
    <xdr:clientData/>
  </xdr:twoCellAnchor>
  <xdr:twoCellAnchor>
    <xdr:from>
      <xdr:col>7</xdr:col>
      <xdr:colOff>247650</xdr:colOff>
      <xdr:row>17</xdr:row>
      <xdr:rowOff>0</xdr:rowOff>
    </xdr:from>
    <xdr:to>
      <xdr:col>8</xdr:col>
      <xdr:colOff>0</xdr:colOff>
      <xdr:row>19</xdr:row>
      <xdr:rowOff>9525</xdr:rowOff>
    </xdr:to>
    <xdr:sp macro="" textlink="">
      <xdr:nvSpPr>
        <xdr:cNvPr id="3433" name="Line 37"/>
        <xdr:cNvSpPr>
          <a:spLocks noChangeShapeType="1"/>
        </xdr:cNvSpPr>
      </xdr:nvSpPr>
      <xdr:spPr bwMode="auto">
        <a:xfrm flipH="1">
          <a:off x="4248150" y="3419475"/>
          <a:ext cx="200025" cy="390525"/>
        </a:xfrm>
        <a:prstGeom prst="line">
          <a:avLst/>
        </a:prstGeom>
        <a:noFill/>
        <a:ln w="9525">
          <a:solidFill>
            <a:srgbClr val="000000"/>
          </a:solidFill>
          <a:round/>
          <a:headEnd/>
          <a:tailEnd/>
        </a:ln>
      </xdr:spPr>
    </xdr:sp>
    <xdr:clientData/>
  </xdr:twoCellAnchor>
  <xdr:twoCellAnchor>
    <xdr:from>
      <xdr:col>9</xdr:col>
      <xdr:colOff>0</xdr:colOff>
      <xdr:row>17</xdr:row>
      <xdr:rowOff>0</xdr:rowOff>
    </xdr:from>
    <xdr:to>
      <xdr:col>9</xdr:col>
      <xdr:colOff>238125</xdr:colOff>
      <xdr:row>19</xdr:row>
      <xdr:rowOff>9525</xdr:rowOff>
    </xdr:to>
    <xdr:sp macro="" textlink="">
      <xdr:nvSpPr>
        <xdr:cNvPr id="3434" name="Line 38"/>
        <xdr:cNvSpPr>
          <a:spLocks noChangeShapeType="1"/>
        </xdr:cNvSpPr>
      </xdr:nvSpPr>
      <xdr:spPr bwMode="auto">
        <a:xfrm>
          <a:off x="4895850" y="3419475"/>
          <a:ext cx="238125" cy="390525"/>
        </a:xfrm>
        <a:prstGeom prst="line">
          <a:avLst/>
        </a:prstGeom>
        <a:noFill/>
        <a:ln w="9525">
          <a:solidFill>
            <a:srgbClr val="000000"/>
          </a:solidFill>
          <a:round/>
          <a:headEnd/>
          <a:tailEnd/>
        </a:ln>
      </xdr:spPr>
    </xdr:sp>
    <xdr:clientData/>
  </xdr:twoCellAnchor>
  <xdr:twoCellAnchor>
    <xdr:from>
      <xdr:col>7</xdr:col>
      <xdr:colOff>247650</xdr:colOff>
      <xdr:row>19</xdr:row>
      <xdr:rowOff>9525</xdr:rowOff>
    </xdr:from>
    <xdr:to>
      <xdr:col>9</xdr:col>
      <xdr:colOff>238125</xdr:colOff>
      <xdr:row>19</xdr:row>
      <xdr:rowOff>9525</xdr:rowOff>
    </xdr:to>
    <xdr:sp macro="" textlink="">
      <xdr:nvSpPr>
        <xdr:cNvPr id="3435" name="Line 39"/>
        <xdr:cNvSpPr>
          <a:spLocks noChangeShapeType="1"/>
        </xdr:cNvSpPr>
      </xdr:nvSpPr>
      <xdr:spPr bwMode="auto">
        <a:xfrm flipV="1">
          <a:off x="4248150" y="3810000"/>
          <a:ext cx="885825" cy="0"/>
        </a:xfrm>
        <a:prstGeom prst="line">
          <a:avLst/>
        </a:prstGeom>
        <a:noFill/>
        <a:ln w="9525">
          <a:solidFill>
            <a:srgbClr val="000000"/>
          </a:solidFill>
          <a:round/>
          <a:headEnd/>
          <a:tailEnd/>
        </a:ln>
      </xdr:spPr>
    </xdr:sp>
    <xdr:clientData/>
  </xdr:twoCellAnchor>
  <xdr:twoCellAnchor>
    <xdr:from>
      <xdr:col>1</xdr:col>
      <xdr:colOff>0</xdr:colOff>
      <xdr:row>15</xdr:row>
      <xdr:rowOff>0</xdr:rowOff>
    </xdr:from>
    <xdr:to>
      <xdr:col>2</xdr:col>
      <xdr:colOff>0</xdr:colOff>
      <xdr:row>15</xdr:row>
      <xdr:rowOff>190500</xdr:rowOff>
    </xdr:to>
    <xdr:sp macro="" textlink="">
      <xdr:nvSpPr>
        <xdr:cNvPr id="3436" name="Line 40"/>
        <xdr:cNvSpPr>
          <a:spLocks noChangeShapeType="1"/>
        </xdr:cNvSpPr>
      </xdr:nvSpPr>
      <xdr:spPr bwMode="auto">
        <a:xfrm>
          <a:off x="114300" y="3019425"/>
          <a:ext cx="447675" cy="190500"/>
        </a:xfrm>
        <a:prstGeom prst="line">
          <a:avLst/>
        </a:prstGeom>
        <a:noFill/>
        <a:ln w="9525">
          <a:solidFill>
            <a:srgbClr val="000000"/>
          </a:solidFill>
          <a:round/>
          <a:headEnd/>
          <a:tailEnd/>
        </a:ln>
      </xdr:spPr>
    </xdr:sp>
    <xdr:clientData/>
  </xdr:twoCellAnchor>
  <xdr:twoCellAnchor>
    <xdr:from>
      <xdr:col>3</xdr:col>
      <xdr:colOff>0</xdr:colOff>
      <xdr:row>15</xdr:row>
      <xdr:rowOff>0</xdr:rowOff>
    </xdr:from>
    <xdr:to>
      <xdr:col>4</xdr:col>
      <xdr:colOff>0</xdr:colOff>
      <xdr:row>16</xdr:row>
      <xdr:rowOff>0</xdr:rowOff>
    </xdr:to>
    <xdr:sp macro="" textlink="">
      <xdr:nvSpPr>
        <xdr:cNvPr id="3437" name="Line 41"/>
        <xdr:cNvSpPr>
          <a:spLocks noChangeShapeType="1"/>
        </xdr:cNvSpPr>
      </xdr:nvSpPr>
      <xdr:spPr bwMode="auto">
        <a:xfrm flipV="1">
          <a:off x="1009650" y="3019425"/>
          <a:ext cx="447675" cy="200025"/>
        </a:xfrm>
        <a:prstGeom prst="line">
          <a:avLst/>
        </a:prstGeom>
        <a:noFill/>
        <a:ln w="9525">
          <a:solidFill>
            <a:srgbClr val="000000"/>
          </a:solidFill>
          <a:round/>
          <a:headEnd/>
          <a:tailEnd/>
        </a:ln>
      </xdr:spPr>
    </xdr:sp>
    <xdr:clientData/>
  </xdr:twoCellAnchor>
  <xdr:twoCellAnchor>
    <xdr:from>
      <xdr:col>0</xdr:col>
      <xdr:colOff>771525</xdr:colOff>
      <xdr:row>14</xdr:row>
      <xdr:rowOff>180975</xdr:rowOff>
    </xdr:from>
    <xdr:to>
      <xdr:col>4</xdr:col>
      <xdr:colOff>0</xdr:colOff>
      <xdr:row>14</xdr:row>
      <xdr:rowOff>180975</xdr:rowOff>
    </xdr:to>
    <xdr:sp macro="" textlink="">
      <xdr:nvSpPr>
        <xdr:cNvPr id="3438" name="Line 42"/>
        <xdr:cNvSpPr>
          <a:spLocks noChangeShapeType="1"/>
        </xdr:cNvSpPr>
      </xdr:nvSpPr>
      <xdr:spPr bwMode="auto">
        <a:xfrm>
          <a:off x="114300" y="3009900"/>
          <a:ext cx="1343025" cy="0"/>
        </a:xfrm>
        <a:prstGeom prst="line">
          <a:avLst/>
        </a:prstGeom>
        <a:noFill/>
        <a:ln w="9525">
          <a:solidFill>
            <a:srgbClr val="000000"/>
          </a:solidFill>
          <a:round/>
          <a:headEnd/>
          <a:tailEnd/>
        </a:ln>
      </xdr:spPr>
    </xdr:sp>
    <xdr:clientData/>
  </xdr:twoCellAnchor>
  <xdr:twoCellAnchor>
    <xdr:from>
      <xdr:col>1</xdr:col>
      <xdr:colOff>247650</xdr:colOff>
      <xdr:row>17</xdr:row>
      <xdr:rowOff>0</xdr:rowOff>
    </xdr:from>
    <xdr:to>
      <xdr:col>2</xdr:col>
      <xdr:colOff>0</xdr:colOff>
      <xdr:row>19</xdr:row>
      <xdr:rowOff>9525</xdr:rowOff>
    </xdr:to>
    <xdr:sp macro="" textlink="">
      <xdr:nvSpPr>
        <xdr:cNvPr id="3439" name="Line 43"/>
        <xdr:cNvSpPr>
          <a:spLocks noChangeShapeType="1"/>
        </xdr:cNvSpPr>
      </xdr:nvSpPr>
      <xdr:spPr bwMode="auto">
        <a:xfrm flipH="1">
          <a:off x="361950" y="3419475"/>
          <a:ext cx="200025" cy="390525"/>
        </a:xfrm>
        <a:prstGeom prst="line">
          <a:avLst/>
        </a:prstGeom>
        <a:noFill/>
        <a:ln w="9525">
          <a:solidFill>
            <a:srgbClr val="000000"/>
          </a:solidFill>
          <a:round/>
          <a:headEnd/>
          <a:tailEnd/>
        </a:ln>
      </xdr:spPr>
    </xdr:sp>
    <xdr:clientData/>
  </xdr:twoCellAnchor>
  <xdr:twoCellAnchor>
    <xdr:from>
      <xdr:col>3</xdr:col>
      <xdr:colOff>0</xdr:colOff>
      <xdr:row>17</xdr:row>
      <xdr:rowOff>0</xdr:rowOff>
    </xdr:from>
    <xdr:to>
      <xdr:col>3</xdr:col>
      <xdr:colOff>238125</xdr:colOff>
      <xdr:row>19</xdr:row>
      <xdr:rowOff>0</xdr:rowOff>
    </xdr:to>
    <xdr:sp macro="" textlink="">
      <xdr:nvSpPr>
        <xdr:cNvPr id="3440" name="Line 44"/>
        <xdr:cNvSpPr>
          <a:spLocks noChangeShapeType="1"/>
        </xdr:cNvSpPr>
      </xdr:nvSpPr>
      <xdr:spPr bwMode="auto">
        <a:xfrm>
          <a:off x="1009650" y="3419475"/>
          <a:ext cx="238125" cy="381000"/>
        </a:xfrm>
        <a:prstGeom prst="line">
          <a:avLst/>
        </a:prstGeom>
        <a:noFill/>
        <a:ln w="9525">
          <a:solidFill>
            <a:srgbClr val="000000"/>
          </a:solidFill>
          <a:round/>
          <a:headEnd/>
          <a:tailEnd/>
        </a:ln>
      </xdr:spPr>
    </xdr:sp>
    <xdr:clientData/>
  </xdr:twoCellAnchor>
  <xdr:twoCellAnchor>
    <xdr:from>
      <xdr:col>1</xdr:col>
      <xdr:colOff>247650</xdr:colOff>
      <xdr:row>19</xdr:row>
      <xdr:rowOff>9525</xdr:rowOff>
    </xdr:from>
    <xdr:to>
      <xdr:col>3</xdr:col>
      <xdr:colOff>247650</xdr:colOff>
      <xdr:row>19</xdr:row>
      <xdr:rowOff>9525</xdr:rowOff>
    </xdr:to>
    <xdr:sp macro="" textlink="">
      <xdr:nvSpPr>
        <xdr:cNvPr id="3441" name="Line 45"/>
        <xdr:cNvSpPr>
          <a:spLocks noChangeShapeType="1"/>
        </xdr:cNvSpPr>
      </xdr:nvSpPr>
      <xdr:spPr bwMode="auto">
        <a:xfrm>
          <a:off x="361950" y="3810000"/>
          <a:ext cx="895350" cy="0"/>
        </a:xfrm>
        <a:prstGeom prst="line">
          <a:avLst/>
        </a:prstGeom>
        <a:noFill/>
        <a:ln w="9525">
          <a:solidFill>
            <a:srgbClr val="000000"/>
          </a:solidFill>
          <a:round/>
          <a:headEnd/>
          <a:tailEnd/>
        </a:ln>
      </xdr:spPr>
    </xdr:sp>
    <xdr:clientData/>
  </xdr:twoCellAnchor>
  <xdr:twoCellAnchor>
    <xdr:from>
      <xdr:col>7</xdr:col>
      <xdr:colOff>0</xdr:colOff>
      <xdr:row>15</xdr:row>
      <xdr:rowOff>0</xdr:rowOff>
    </xdr:from>
    <xdr:to>
      <xdr:col>8</xdr:col>
      <xdr:colOff>0</xdr:colOff>
      <xdr:row>15</xdr:row>
      <xdr:rowOff>190500</xdr:rowOff>
    </xdr:to>
    <xdr:sp macro="" textlink="">
      <xdr:nvSpPr>
        <xdr:cNvPr id="3442" name="Line 46"/>
        <xdr:cNvSpPr>
          <a:spLocks noChangeShapeType="1"/>
        </xdr:cNvSpPr>
      </xdr:nvSpPr>
      <xdr:spPr bwMode="auto">
        <a:xfrm>
          <a:off x="4000500" y="3019425"/>
          <a:ext cx="447675" cy="190500"/>
        </a:xfrm>
        <a:prstGeom prst="line">
          <a:avLst/>
        </a:prstGeom>
        <a:noFill/>
        <a:ln w="9525">
          <a:solidFill>
            <a:srgbClr val="000000"/>
          </a:solidFill>
          <a:round/>
          <a:headEnd/>
          <a:tailEnd/>
        </a:ln>
      </xdr:spPr>
    </xdr:sp>
    <xdr:clientData/>
  </xdr:twoCellAnchor>
  <xdr:twoCellAnchor>
    <xdr:from>
      <xdr:col>9</xdr:col>
      <xdr:colOff>0</xdr:colOff>
      <xdr:row>15</xdr:row>
      <xdr:rowOff>0</xdr:rowOff>
    </xdr:from>
    <xdr:to>
      <xdr:col>10</xdr:col>
      <xdr:colOff>0</xdr:colOff>
      <xdr:row>16</xdr:row>
      <xdr:rowOff>0</xdr:rowOff>
    </xdr:to>
    <xdr:sp macro="" textlink="">
      <xdr:nvSpPr>
        <xdr:cNvPr id="3443" name="Line 47"/>
        <xdr:cNvSpPr>
          <a:spLocks noChangeShapeType="1"/>
        </xdr:cNvSpPr>
      </xdr:nvSpPr>
      <xdr:spPr bwMode="auto">
        <a:xfrm flipV="1">
          <a:off x="4895850" y="3019425"/>
          <a:ext cx="447675" cy="200025"/>
        </a:xfrm>
        <a:prstGeom prst="line">
          <a:avLst/>
        </a:prstGeom>
        <a:noFill/>
        <a:ln w="9525">
          <a:solidFill>
            <a:srgbClr val="000000"/>
          </a:solidFill>
          <a:round/>
          <a:headEnd/>
          <a:tailEnd/>
        </a:ln>
      </xdr:spPr>
    </xdr:sp>
    <xdr:clientData/>
  </xdr:twoCellAnchor>
  <xdr:twoCellAnchor>
    <xdr:from>
      <xdr:col>6</xdr:col>
      <xdr:colOff>771525</xdr:colOff>
      <xdr:row>14</xdr:row>
      <xdr:rowOff>180975</xdr:rowOff>
    </xdr:from>
    <xdr:to>
      <xdr:col>10</xdr:col>
      <xdr:colOff>9525</xdr:colOff>
      <xdr:row>14</xdr:row>
      <xdr:rowOff>180975</xdr:rowOff>
    </xdr:to>
    <xdr:sp macro="" textlink="">
      <xdr:nvSpPr>
        <xdr:cNvPr id="3444" name="Line 48"/>
        <xdr:cNvSpPr>
          <a:spLocks noChangeShapeType="1"/>
        </xdr:cNvSpPr>
      </xdr:nvSpPr>
      <xdr:spPr bwMode="auto">
        <a:xfrm>
          <a:off x="3790950" y="3009900"/>
          <a:ext cx="1562100" cy="0"/>
        </a:xfrm>
        <a:prstGeom prst="line">
          <a:avLst/>
        </a:prstGeom>
        <a:noFill/>
        <a:ln w="9525">
          <a:solidFill>
            <a:srgbClr val="000000"/>
          </a:solidFill>
          <a:round/>
          <a:headEnd/>
          <a:tailEnd/>
        </a:ln>
      </xdr:spPr>
    </xdr:sp>
    <xdr:clientData/>
  </xdr:twoCellAnchor>
  <xdr:twoCellAnchor>
    <xdr:from>
      <xdr:col>7</xdr:col>
      <xdr:colOff>247650</xdr:colOff>
      <xdr:row>17</xdr:row>
      <xdr:rowOff>0</xdr:rowOff>
    </xdr:from>
    <xdr:to>
      <xdr:col>8</xdr:col>
      <xdr:colOff>0</xdr:colOff>
      <xdr:row>19</xdr:row>
      <xdr:rowOff>9525</xdr:rowOff>
    </xdr:to>
    <xdr:sp macro="" textlink="">
      <xdr:nvSpPr>
        <xdr:cNvPr id="3445" name="Line 49"/>
        <xdr:cNvSpPr>
          <a:spLocks noChangeShapeType="1"/>
        </xdr:cNvSpPr>
      </xdr:nvSpPr>
      <xdr:spPr bwMode="auto">
        <a:xfrm flipH="1">
          <a:off x="4248150" y="3419475"/>
          <a:ext cx="200025" cy="390525"/>
        </a:xfrm>
        <a:prstGeom prst="line">
          <a:avLst/>
        </a:prstGeom>
        <a:noFill/>
        <a:ln w="9525">
          <a:solidFill>
            <a:srgbClr val="000000"/>
          </a:solidFill>
          <a:round/>
          <a:headEnd/>
          <a:tailEnd/>
        </a:ln>
      </xdr:spPr>
    </xdr:sp>
    <xdr:clientData/>
  </xdr:twoCellAnchor>
  <xdr:twoCellAnchor>
    <xdr:from>
      <xdr:col>9</xdr:col>
      <xdr:colOff>0</xdr:colOff>
      <xdr:row>17</xdr:row>
      <xdr:rowOff>0</xdr:rowOff>
    </xdr:from>
    <xdr:to>
      <xdr:col>9</xdr:col>
      <xdr:colOff>238125</xdr:colOff>
      <xdr:row>19</xdr:row>
      <xdr:rowOff>9525</xdr:rowOff>
    </xdr:to>
    <xdr:sp macro="" textlink="">
      <xdr:nvSpPr>
        <xdr:cNvPr id="3446" name="Line 50"/>
        <xdr:cNvSpPr>
          <a:spLocks noChangeShapeType="1"/>
        </xdr:cNvSpPr>
      </xdr:nvSpPr>
      <xdr:spPr bwMode="auto">
        <a:xfrm>
          <a:off x="4895850" y="3419475"/>
          <a:ext cx="238125" cy="390525"/>
        </a:xfrm>
        <a:prstGeom prst="line">
          <a:avLst/>
        </a:prstGeom>
        <a:noFill/>
        <a:ln w="9525">
          <a:solidFill>
            <a:srgbClr val="000000"/>
          </a:solidFill>
          <a:round/>
          <a:headEnd/>
          <a:tailEnd/>
        </a:ln>
      </xdr:spPr>
    </xdr:sp>
    <xdr:clientData/>
  </xdr:twoCellAnchor>
  <xdr:twoCellAnchor>
    <xdr:from>
      <xdr:col>7</xdr:col>
      <xdr:colOff>247650</xdr:colOff>
      <xdr:row>19</xdr:row>
      <xdr:rowOff>9525</xdr:rowOff>
    </xdr:from>
    <xdr:to>
      <xdr:col>9</xdr:col>
      <xdr:colOff>238125</xdr:colOff>
      <xdr:row>19</xdr:row>
      <xdr:rowOff>9525</xdr:rowOff>
    </xdr:to>
    <xdr:sp macro="" textlink="">
      <xdr:nvSpPr>
        <xdr:cNvPr id="3447" name="Line 51"/>
        <xdr:cNvSpPr>
          <a:spLocks noChangeShapeType="1"/>
        </xdr:cNvSpPr>
      </xdr:nvSpPr>
      <xdr:spPr bwMode="auto">
        <a:xfrm flipV="1">
          <a:off x="4248150" y="3810000"/>
          <a:ext cx="885825"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4</xdr:row>
      <xdr:rowOff>190500</xdr:rowOff>
    </xdr:to>
    <xdr:sp macro="" textlink="">
      <xdr:nvSpPr>
        <xdr:cNvPr id="8517" name="Line 1"/>
        <xdr:cNvSpPr>
          <a:spLocks noChangeShapeType="1"/>
        </xdr:cNvSpPr>
      </xdr:nvSpPr>
      <xdr:spPr bwMode="auto">
        <a:xfrm>
          <a:off x="114300" y="847725"/>
          <a:ext cx="447675" cy="19050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4</xdr:col>
      <xdr:colOff>0</xdr:colOff>
      <xdr:row>5</xdr:row>
      <xdr:rowOff>0</xdr:rowOff>
    </xdr:to>
    <xdr:sp macro="" textlink="">
      <xdr:nvSpPr>
        <xdr:cNvPr id="8518" name="Line 2"/>
        <xdr:cNvSpPr>
          <a:spLocks noChangeShapeType="1"/>
        </xdr:cNvSpPr>
      </xdr:nvSpPr>
      <xdr:spPr bwMode="auto">
        <a:xfrm flipV="1">
          <a:off x="1009650" y="847725"/>
          <a:ext cx="447675" cy="200025"/>
        </a:xfrm>
        <a:prstGeom prst="line">
          <a:avLst/>
        </a:prstGeom>
        <a:noFill/>
        <a:ln w="9525">
          <a:solidFill>
            <a:srgbClr val="000000"/>
          </a:solidFill>
          <a:round/>
          <a:headEnd/>
          <a:tailEnd/>
        </a:ln>
      </xdr:spPr>
    </xdr:sp>
    <xdr:clientData/>
  </xdr:twoCellAnchor>
  <xdr:twoCellAnchor>
    <xdr:from>
      <xdr:col>0</xdr:col>
      <xdr:colOff>771525</xdr:colOff>
      <xdr:row>3</xdr:row>
      <xdr:rowOff>180975</xdr:rowOff>
    </xdr:from>
    <xdr:to>
      <xdr:col>4</xdr:col>
      <xdr:colOff>0</xdr:colOff>
      <xdr:row>3</xdr:row>
      <xdr:rowOff>180975</xdr:rowOff>
    </xdr:to>
    <xdr:sp macro="" textlink="">
      <xdr:nvSpPr>
        <xdr:cNvPr id="8519" name="Line 3"/>
        <xdr:cNvSpPr>
          <a:spLocks noChangeShapeType="1"/>
        </xdr:cNvSpPr>
      </xdr:nvSpPr>
      <xdr:spPr bwMode="auto">
        <a:xfrm>
          <a:off x="114300" y="838200"/>
          <a:ext cx="1343025" cy="0"/>
        </a:xfrm>
        <a:prstGeom prst="line">
          <a:avLst/>
        </a:prstGeom>
        <a:noFill/>
        <a:ln w="9525">
          <a:solidFill>
            <a:srgbClr val="000000"/>
          </a:solidFill>
          <a:round/>
          <a:headEnd/>
          <a:tailEnd/>
        </a:ln>
      </xdr:spPr>
    </xdr:sp>
    <xdr:clientData/>
  </xdr:twoCellAnchor>
  <xdr:twoCellAnchor>
    <xdr:from>
      <xdr:col>1</xdr:col>
      <xdr:colOff>247650</xdr:colOff>
      <xdr:row>6</xdr:row>
      <xdr:rowOff>0</xdr:rowOff>
    </xdr:from>
    <xdr:to>
      <xdr:col>2</xdr:col>
      <xdr:colOff>0</xdr:colOff>
      <xdr:row>8</xdr:row>
      <xdr:rowOff>9525</xdr:rowOff>
    </xdr:to>
    <xdr:sp macro="" textlink="">
      <xdr:nvSpPr>
        <xdr:cNvPr id="8520" name="Line 4"/>
        <xdr:cNvSpPr>
          <a:spLocks noChangeShapeType="1"/>
        </xdr:cNvSpPr>
      </xdr:nvSpPr>
      <xdr:spPr bwMode="auto">
        <a:xfrm flipH="1">
          <a:off x="361950" y="1247775"/>
          <a:ext cx="200025" cy="390525"/>
        </a:xfrm>
        <a:prstGeom prst="line">
          <a:avLst/>
        </a:prstGeom>
        <a:noFill/>
        <a:ln w="9525">
          <a:solidFill>
            <a:srgbClr val="000000"/>
          </a:solidFill>
          <a:round/>
          <a:headEnd/>
          <a:tailEnd/>
        </a:ln>
      </xdr:spPr>
    </xdr:sp>
    <xdr:clientData/>
  </xdr:twoCellAnchor>
  <xdr:twoCellAnchor>
    <xdr:from>
      <xdr:col>3</xdr:col>
      <xdr:colOff>0</xdr:colOff>
      <xdr:row>6</xdr:row>
      <xdr:rowOff>0</xdr:rowOff>
    </xdr:from>
    <xdr:to>
      <xdr:col>3</xdr:col>
      <xdr:colOff>238125</xdr:colOff>
      <xdr:row>8</xdr:row>
      <xdr:rowOff>0</xdr:rowOff>
    </xdr:to>
    <xdr:sp macro="" textlink="">
      <xdr:nvSpPr>
        <xdr:cNvPr id="8521" name="Line 5"/>
        <xdr:cNvSpPr>
          <a:spLocks noChangeShapeType="1"/>
        </xdr:cNvSpPr>
      </xdr:nvSpPr>
      <xdr:spPr bwMode="auto">
        <a:xfrm>
          <a:off x="1009650" y="1247775"/>
          <a:ext cx="238125" cy="381000"/>
        </a:xfrm>
        <a:prstGeom prst="line">
          <a:avLst/>
        </a:prstGeom>
        <a:noFill/>
        <a:ln w="9525">
          <a:solidFill>
            <a:srgbClr val="000000"/>
          </a:solidFill>
          <a:round/>
          <a:headEnd/>
          <a:tailEnd/>
        </a:ln>
      </xdr:spPr>
    </xdr:sp>
    <xdr:clientData/>
  </xdr:twoCellAnchor>
  <xdr:twoCellAnchor>
    <xdr:from>
      <xdr:col>1</xdr:col>
      <xdr:colOff>247650</xdr:colOff>
      <xdr:row>8</xdr:row>
      <xdr:rowOff>9525</xdr:rowOff>
    </xdr:from>
    <xdr:to>
      <xdr:col>3</xdr:col>
      <xdr:colOff>247650</xdr:colOff>
      <xdr:row>8</xdr:row>
      <xdr:rowOff>9525</xdr:rowOff>
    </xdr:to>
    <xdr:sp macro="" textlink="">
      <xdr:nvSpPr>
        <xdr:cNvPr id="8522" name="Line 6"/>
        <xdr:cNvSpPr>
          <a:spLocks noChangeShapeType="1"/>
        </xdr:cNvSpPr>
      </xdr:nvSpPr>
      <xdr:spPr bwMode="auto">
        <a:xfrm>
          <a:off x="361950" y="1638300"/>
          <a:ext cx="895350" cy="0"/>
        </a:xfrm>
        <a:prstGeom prst="line">
          <a:avLst/>
        </a:prstGeom>
        <a:noFill/>
        <a:ln w="9525">
          <a:solidFill>
            <a:srgbClr val="000000"/>
          </a:solidFill>
          <a:round/>
          <a:headEnd/>
          <a:tailEnd/>
        </a:ln>
      </xdr:spPr>
    </xdr:sp>
    <xdr:clientData/>
  </xdr:twoCellAnchor>
  <xdr:twoCellAnchor>
    <xdr:from>
      <xdr:col>7</xdr:col>
      <xdr:colOff>0</xdr:colOff>
      <xdr:row>4</xdr:row>
      <xdr:rowOff>0</xdr:rowOff>
    </xdr:from>
    <xdr:to>
      <xdr:col>8</xdr:col>
      <xdr:colOff>0</xdr:colOff>
      <xdr:row>4</xdr:row>
      <xdr:rowOff>190500</xdr:rowOff>
    </xdr:to>
    <xdr:sp macro="" textlink="">
      <xdr:nvSpPr>
        <xdr:cNvPr id="8523" name="Line 7"/>
        <xdr:cNvSpPr>
          <a:spLocks noChangeShapeType="1"/>
        </xdr:cNvSpPr>
      </xdr:nvSpPr>
      <xdr:spPr bwMode="auto">
        <a:xfrm>
          <a:off x="4000500" y="847725"/>
          <a:ext cx="447675" cy="190500"/>
        </a:xfrm>
        <a:prstGeom prst="line">
          <a:avLst/>
        </a:prstGeom>
        <a:noFill/>
        <a:ln w="9525">
          <a:solidFill>
            <a:srgbClr val="000000"/>
          </a:solidFill>
          <a:round/>
          <a:headEnd/>
          <a:tailEnd/>
        </a:ln>
      </xdr:spPr>
    </xdr:sp>
    <xdr:clientData/>
  </xdr:twoCellAnchor>
  <xdr:twoCellAnchor>
    <xdr:from>
      <xdr:col>9</xdr:col>
      <xdr:colOff>0</xdr:colOff>
      <xdr:row>4</xdr:row>
      <xdr:rowOff>0</xdr:rowOff>
    </xdr:from>
    <xdr:to>
      <xdr:col>10</xdr:col>
      <xdr:colOff>0</xdr:colOff>
      <xdr:row>5</xdr:row>
      <xdr:rowOff>0</xdr:rowOff>
    </xdr:to>
    <xdr:sp macro="" textlink="">
      <xdr:nvSpPr>
        <xdr:cNvPr id="8524" name="Line 8"/>
        <xdr:cNvSpPr>
          <a:spLocks noChangeShapeType="1"/>
        </xdr:cNvSpPr>
      </xdr:nvSpPr>
      <xdr:spPr bwMode="auto">
        <a:xfrm flipV="1">
          <a:off x="4895850" y="847725"/>
          <a:ext cx="447675" cy="200025"/>
        </a:xfrm>
        <a:prstGeom prst="line">
          <a:avLst/>
        </a:prstGeom>
        <a:noFill/>
        <a:ln w="9525">
          <a:solidFill>
            <a:srgbClr val="000000"/>
          </a:solidFill>
          <a:round/>
          <a:headEnd/>
          <a:tailEnd/>
        </a:ln>
      </xdr:spPr>
    </xdr:sp>
    <xdr:clientData/>
  </xdr:twoCellAnchor>
  <xdr:twoCellAnchor>
    <xdr:from>
      <xdr:col>6</xdr:col>
      <xdr:colOff>771525</xdr:colOff>
      <xdr:row>3</xdr:row>
      <xdr:rowOff>180975</xdr:rowOff>
    </xdr:from>
    <xdr:to>
      <xdr:col>10</xdr:col>
      <xdr:colOff>9525</xdr:colOff>
      <xdr:row>3</xdr:row>
      <xdr:rowOff>180975</xdr:rowOff>
    </xdr:to>
    <xdr:sp macro="" textlink="">
      <xdr:nvSpPr>
        <xdr:cNvPr id="8525" name="Line 9"/>
        <xdr:cNvSpPr>
          <a:spLocks noChangeShapeType="1"/>
        </xdr:cNvSpPr>
      </xdr:nvSpPr>
      <xdr:spPr bwMode="auto">
        <a:xfrm>
          <a:off x="3790950" y="838200"/>
          <a:ext cx="1562100" cy="0"/>
        </a:xfrm>
        <a:prstGeom prst="line">
          <a:avLst/>
        </a:prstGeom>
        <a:noFill/>
        <a:ln w="9525">
          <a:solidFill>
            <a:srgbClr val="000000"/>
          </a:solidFill>
          <a:round/>
          <a:headEnd/>
          <a:tailEnd/>
        </a:ln>
      </xdr:spPr>
    </xdr:sp>
    <xdr:clientData/>
  </xdr:twoCellAnchor>
  <xdr:twoCellAnchor>
    <xdr:from>
      <xdr:col>7</xdr:col>
      <xdr:colOff>247650</xdr:colOff>
      <xdr:row>6</xdr:row>
      <xdr:rowOff>0</xdr:rowOff>
    </xdr:from>
    <xdr:to>
      <xdr:col>8</xdr:col>
      <xdr:colOff>0</xdr:colOff>
      <xdr:row>8</xdr:row>
      <xdr:rowOff>9525</xdr:rowOff>
    </xdr:to>
    <xdr:sp macro="" textlink="">
      <xdr:nvSpPr>
        <xdr:cNvPr id="8526" name="Line 10"/>
        <xdr:cNvSpPr>
          <a:spLocks noChangeShapeType="1"/>
        </xdr:cNvSpPr>
      </xdr:nvSpPr>
      <xdr:spPr bwMode="auto">
        <a:xfrm flipH="1">
          <a:off x="4248150" y="1247775"/>
          <a:ext cx="200025" cy="390525"/>
        </a:xfrm>
        <a:prstGeom prst="line">
          <a:avLst/>
        </a:prstGeom>
        <a:noFill/>
        <a:ln w="9525">
          <a:solidFill>
            <a:srgbClr val="000000"/>
          </a:solidFill>
          <a:round/>
          <a:headEnd/>
          <a:tailEnd/>
        </a:ln>
      </xdr:spPr>
    </xdr:sp>
    <xdr:clientData/>
  </xdr:twoCellAnchor>
  <xdr:twoCellAnchor>
    <xdr:from>
      <xdr:col>9</xdr:col>
      <xdr:colOff>0</xdr:colOff>
      <xdr:row>6</xdr:row>
      <xdr:rowOff>0</xdr:rowOff>
    </xdr:from>
    <xdr:to>
      <xdr:col>9</xdr:col>
      <xdr:colOff>238125</xdr:colOff>
      <xdr:row>8</xdr:row>
      <xdr:rowOff>9525</xdr:rowOff>
    </xdr:to>
    <xdr:sp macro="" textlink="">
      <xdr:nvSpPr>
        <xdr:cNvPr id="8527" name="Line 11"/>
        <xdr:cNvSpPr>
          <a:spLocks noChangeShapeType="1"/>
        </xdr:cNvSpPr>
      </xdr:nvSpPr>
      <xdr:spPr bwMode="auto">
        <a:xfrm>
          <a:off x="4895850" y="1247775"/>
          <a:ext cx="238125" cy="390525"/>
        </a:xfrm>
        <a:prstGeom prst="line">
          <a:avLst/>
        </a:prstGeom>
        <a:noFill/>
        <a:ln w="9525">
          <a:solidFill>
            <a:srgbClr val="000000"/>
          </a:solidFill>
          <a:round/>
          <a:headEnd/>
          <a:tailEnd/>
        </a:ln>
      </xdr:spPr>
    </xdr:sp>
    <xdr:clientData/>
  </xdr:twoCellAnchor>
  <xdr:twoCellAnchor>
    <xdr:from>
      <xdr:col>7</xdr:col>
      <xdr:colOff>247650</xdr:colOff>
      <xdr:row>8</xdr:row>
      <xdr:rowOff>9525</xdr:rowOff>
    </xdr:from>
    <xdr:to>
      <xdr:col>9</xdr:col>
      <xdr:colOff>238125</xdr:colOff>
      <xdr:row>8</xdr:row>
      <xdr:rowOff>9525</xdr:rowOff>
    </xdr:to>
    <xdr:sp macro="" textlink="">
      <xdr:nvSpPr>
        <xdr:cNvPr id="8528" name="Line 12"/>
        <xdr:cNvSpPr>
          <a:spLocks noChangeShapeType="1"/>
        </xdr:cNvSpPr>
      </xdr:nvSpPr>
      <xdr:spPr bwMode="auto">
        <a:xfrm flipV="1">
          <a:off x="4248150" y="1638300"/>
          <a:ext cx="885825" cy="0"/>
        </a:xfrm>
        <a:prstGeom prst="line">
          <a:avLst/>
        </a:prstGeom>
        <a:noFill/>
        <a:ln w="9525">
          <a:solidFill>
            <a:srgbClr val="000000"/>
          </a:solidFill>
          <a:round/>
          <a:headEnd/>
          <a:tailEnd/>
        </a:ln>
      </xdr:spPr>
    </xdr:sp>
    <xdr:clientData/>
  </xdr:twoCellAnchor>
  <xdr:twoCellAnchor>
    <xdr:from>
      <xdr:col>1</xdr:col>
      <xdr:colOff>0</xdr:colOff>
      <xdr:row>15</xdr:row>
      <xdr:rowOff>0</xdr:rowOff>
    </xdr:from>
    <xdr:to>
      <xdr:col>2</xdr:col>
      <xdr:colOff>0</xdr:colOff>
      <xdr:row>15</xdr:row>
      <xdr:rowOff>190500</xdr:rowOff>
    </xdr:to>
    <xdr:sp macro="" textlink="">
      <xdr:nvSpPr>
        <xdr:cNvPr id="8529" name="Line 13"/>
        <xdr:cNvSpPr>
          <a:spLocks noChangeShapeType="1"/>
        </xdr:cNvSpPr>
      </xdr:nvSpPr>
      <xdr:spPr bwMode="auto">
        <a:xfrm>
          <a:off x="114300" y="3019425"/>
          <a:ext cx="447675" cy="190500"/>
        </a:xfrm>
        <a:prstGeom prst="line">
          <a:avLst/>
        </a:prstGeom>
        <a:noFill/>
        <a:ln w="9525">
          <a:solidFill>
            <a:srgbClr val="000000"/>
          </a:solidFill>
          <a:round/>
          <a:headEnd/>
          <a:tailEnd/>
        </a:ln>
      </xdr:spPr>
    </xdr:sp>
    <xdr:clientData/>
  </xdr:twoCellAnchor>
  <xdr:twoCellAnchor>
    <xdr:from>
      <xdr:col>3</xdr:col>
      <xdr:colOff>0</xdr:colOff>
      <xdr:row>15</xdr:row>
      <xdr:rowOff>0</xdr:rowOff>
    </xdr:from>
    <xdr:to>
      <xdr:col>4</xdr:col>
      <xdr:colOff>0</xdr:colOff>
      <xdr:row>16</xdr:row>
      <xdr:rowOff>0</xdr:rowOff>
    </xdr:to>
    <xdr:sp macro="" textlink="">
      <xdr:nvSpPr>
        <xdr:cNvPr id="8530" name="Line 14"/>
        <xdr:cNvSpPr>
          <a:spLocks noChangeShapeType="1"/>
        </xdr:cNvSpPr>
      </xdr:nvSpPr>
      <xdr:spPr bwMode="auto">
        <a:xfrm flipV="1">
          <a:off x="1009650" y="3019425"/>
          <a:ext cx="447675" cy="200025"/>
        </a:xfrm>
        <a:prstGeom prst="line">
          <a:avLst/>
        </a:prstGeom>
        <a:noFill/>
        <a:ln w="9525">
          <a:solidFill>
            <a:srgbClr val="000000"/>
          </a:solidFill>
          <a:round/>
          <a:headEnd/>
          <a:tailEnd/>
        </a:ln>
      </xdr:spPr>
    </xdr:sp>
    <xdr:clientData/>
  </xdr:twoCellAnchor>
  <xdr:twoCellAnchor>
    <xdr:from>
      <xdr:col>0</xdr:col>
      <xdr:colOff>771525</xdr:colOff>
      <xdr:row>14</xdr:row>
      <xdr:rowOff>180975</xdr:rowOff>
    </xdr:from>
    <xdr:to>
      <xdr:col>4</xdr:col>
      <xdr:colOff>0</xdr:colOff>
      <xdr:row>14</xdr:row>
      <xdr:rowOff>180975</xdr:rowOff>
    </xdr:to>
    <xdr:sp macro="" textlink="">
      <xdr:nvSpPr>
        <xdr:cNvPr id="8531" name="Line 15"/>
        <xdr:cNvSpPr>
          <a:spLocks noChangeShapeType="1"/>
        </xdr:cNvSpPr>
      </xdr:nvSpPr>
      <xdr:spPr bwMode="auto">
        <a:xfrm>
          <a:off x="114300" y="3009900"/>
          <a:ext cx="1343025" cy="0"/>
        </a:xfrm>
        <a:prstGeom prst="line">
          <a:avLst/>
        </a:prstGeom>
        <a:noFill/>
        <a:ln w="9525">
          <a:solidFill>
            <a:srgbClr val="000000"/>
          </a:solidFill>
          <a:round/>
          <a:headEnd/>
          <a:tailEnd/>
        </a:ln>
      </xdr:spPr>
    </xdr:sp>
    <xdr:clientData/>
  </xdr:twoCellAnchor>
  <xdr:twoCellAnchor>
    <xdr:from>
      <xdr:col>1</xdr:col>
      <xdr:colOff>247650</xdr:colOff>
      <xdr:row>17</xdr:row>
      <xdr:rowOff>0</xdr:rowOff>
    </xdr:from>
    <xdr:to>
      <xdr:col>2</xdr:col>
      <xdr:colOff>0</xdr:colOff>
      <xdr:row>19</xdr:row>
      <xdr:rowOff>9525</xdr:rowOff>
    </xdr:to>
    <xdr:sp macro="" textlink="">
      <xdr:nvSpPr>
        <xdr:cNvPr id="8532" name="Line 16"/>
        <xdr:cNvSpPr>
          <a:spLocks noChangeShapeType="1"/>
        </xdr:cNvSpPr>
      </xdr:nvSpPr>
      <xdr:spPr bwMode="auto">
        <a:xfrm flipH="1">
          <a:off x="361950" y="3419475"/>
          <a:ext cx="200025" cy="390525"/>
        </a:xfrm>
        <a:prstGeom prst="line">
          <a:avLst/>
        </a:prstGeom>
        <a:noFill/>
        <a:ln w="9525">
          <a:solidFill>
            <a:srgbClr val="000000"/>
          </a:solidFill>
          <a:round/>
          <a:headEnd/>
          <a:tailEnd/>
        </a:ln>
      </xdr:spPr>
    </xdr:sp>
    <xdr:clientData/>
  </xdr:twoCellAnchor>
  <xdr:twoCellAnchor>
    <xdr:from>
      <xdr:col>3</xdr:col>
      <xdr:colOff>0</xdr:colOff>
      <xdr:row>17</xdr:row>
      <xdr:rowOff>0</xdr:rowOff>
    </xdr:from>
    <xdr:to>
      <xdr:col>3</xdr:col>
      <xdr:colOff>238125</xdr:colOff>
      <xdr:row>19</xdr:row>
      <xdr:rowOff>0</xdr:rowOff>
    </xdr:to>
    <xdr:sp macro="" textlink="">
      <xdr:nvSpPr>
        <xdr:cNvPr id="8533" name="Line 17"/>
        <xdr:cNvSpPr>
          <a:spLocks noChangeShapeType="1"/>
        </xdr:cNvSpPr>
      </xdr:nvSpPr>
      <xdr:spPr bwMode="auto">
        <a:xfrm>
          <a:off x="1009650" y="3419475"/>
          <a:ext cx="238125" cy="381000"/>
        </a:xfrm>
        <a:prstGeom prst="line">
          <a:avLst/>
        </a:prstGeom>
        <a:noFill/>
        <a:ln w="9525">
          <a:solidFill>
            <a:srgbClr val="000000"/>
          </a:solidFill>
          <a:round/>
          <a:headEnd/>
          <a:tailEnd/>
        </a:ln>
      </xdr:spPr>
    </xdr:sp>
    <xdr:clientData/>
  </xdr:twoCellAnchor>
  <xdr:twoCellAnchor>
    <xdr:from>
      <xdr:col>1</xdr:col>
      <xdr:colOff>247650</xdr:colOff>
      <xdr:row>19</xdr:row>
      <xdr:rowOff>9525</xdr:rowOff>
    </xdr:from>
    <xdr:to>
      <xdr:col>3</xdr:col>
      <xdr:colOff>247650</xdr:colOff>
      <xdr:row>19</xdr:row>
      <xdr:rowOff>9525</xdr:rowOff>
    </xdr:to>
    <xdr:sp macro="" textlink="">
      <xdr:nvSpPr>
        <xdr:cNvPr id="8534" name="Line 18"/>
        <xdr:cNvSpPr>
          <a:spLocks noChangeShapeType="1"/>
        </xdr:cNvSpPr>
      </xdr:nvSpPr>
      <xdr:spPr bwMode="auto">
        <a:xfrm>
          <a:off x="361950" y="3810000"/>
          <a:ext cx="895350" cy="0"/>
        </a:xfrm>
        <a:prstGeom prst="line">
          <a:avLst/>
        </a:prstGeom>
        <a:noFill/>
        <a:ln w="9525">
          <a:solidFill>
            <a:srgbClr val="000000"/>
          </a:solidFill>
          <a:round/>
          <a:headEnd/>
          <a:tailEnd/>
        </a:ln>
      </xdr:spPr>
    </xdr:sp>
    <xdr:clientData/>
  </xdr:twoCellAnchor>
  <xdr:twoCellAnchor>
    <xdr:from>
      <xdr:col>7</xdr:col>
      <xdr:colOff>0</xdr:colOff>
      <xdr:row>15</xdr:row>
      <xdr:rowOff>0</xdr:rowOff>
    </xdr:from>
    <xdr:to>
      <xdr:col>8</xdr:col>
      <xdr:colOff>0</xdr:colOff>
      <xdr:row>15</xdr:row>
      <xdr:rowOff>190500</xdr:rowOff>
    </xdr:to>
    <xdr:sp macro="" textlink="">
      <xdr:nvSpPr>
        <xdr:cNvPr id="8535" name="Line 19"/>
        <xdr:cNvSpPr>
          <a:spLocks noChangeShapeType="1"/>
        </xdr:cNvSpPr>
      </xdr:nvSpPr>
      <xdr:spPr bwMode="auto">
        <a:xfrm>
          <a:off x="4000500" y="3019425"/>
          <a:ext cx="447675" cy="190500"/>
        </a:xfrm>
        <a:prstGeom prst="line">
          <a:avLst/>
        </a:prstGeom>
        <a:noFill/>
        <a:ln w="9525">
          <a:solidFill>
            <a:srgbClr val="000000"/>
          </a:solidFill>
          <a:round/>
          <a:headEnd/>
          <a:tailEnd/>
        </a:ln>
      </xdr:spPr>
    </xdr:sp>
    <xdr:clientData/>
  </xdr:twoCellAnchor>
  <xdr:twoCellAnchor>
    <xdr:from>
      <xdr:col>9</xdr:col>
      <xdr:colOff>0</xdr:colOff>
      <xdr:row>15</xdr:row>
      <xdr:rowOff>0</xdr:rowOff>
    </xdr:from>
    <xdr:to>
      <xdr:col>10</xdr:col>
      <xdr:colOff>0</xdr:colOff>
      <xdr:row>16</xdr:row>
      <xdr:rowOff>0</xdr:rowOff>
    </xdr:to>
    <xdr:sp macro="" textlink="">
      <xdr:nvSpPr>
        <xdr:cNvPr id="8536" name="Line 20"/>
        <xdr:cNvSpPr>
          <a:spLocks noChangeShapeType="1"/>
        </xdr:cNvSpPr>
      </xdr:nvSpPr>
      <xdr:spPr bwMode="auto">
        <a:xfrm flipV="1">
          <a:off x="4895850" y="3019425"/>
          <a:ext cx="447675" cy="200025"/>
        </a:xfrm>
        <a:prstGeom prst="line">
          <a:avLst/>
        </a:prstGeom>
        <a:noFill/>
        <a:ln w="9525">
          <a:solidFill>
            <a:srgbClr val="000000"/>
          </a:solidFill>
          <a:round/>
          <a:headEnd/>
          <a:tailEnd/>
        </a:ln>
      </xdr:spPr>
    </xdr:sp>
    <xdr:clientData/>
  </xdr:twoCellAnchor>
  <xdr:twoCellAnchor>
    <xdr:from>
      <xdr:col>6</xdr:col>
      <xdr:colOff>771525</xdr:colOff>
      <xdr:row>14</xdr:row>
      <xdr:rowOff>180975</xdr:rowOff>
    </xdr:from>
    <xdr:to>
      <xdr:col>10</xdr:col>
      <xdr:colOff>9525</xdr:colOff>
      <xdr:row>14</xdr:row>
      <xdr:rowOff>180975</xdr:rowOff>
    </xdr:to>
    <xdr:sp macro="" textlink="">
      <xdr:nvSpPr>
        <xdr:cNvPr id="8537" name="Line 21"/>
        <xdr:cNvSpPr>
          <a:spLocks noChangeShapeType="1"/>
        </xdr:cNvSpPr>
      </xdr:nvSpPr>
      <xdr:spPr bwMode="auto">
        <a:xfrm>
          <a:off x="3790950" y="3009900"/>
          <a:ext cx="1562100" cy="0"/>
        </a:xfrm>
        <a:prstGeom prst="line">
          <a:avLst/>
        </a:prstGeom>
        <a:noFill/>
        <a:ln w="9525">
          <a:solidFill>
            <a:srgbClr val="000000"/>
          </a:solidFill>
          <a:round/>
          <a:headEnd/>
          <a:tailEnd/>
        </a:ln>
      </xdr:spPr>
    </xdr:sp>
    <xdr:clientData/>
  </xdr:twoCellAnchor>
  <xdr:twoCellAnchor>
    <xdr:from>
      <xdr:col>7</xdr:col>
      <xdr:colOff>247650</xdr:colOff>
      <xdr:row>17</xdr:row>
      <xdr:rowOff>0</xdr:rowOff>
    </xdr:from>
    <xdr:to>
      <xdr:col>8</xdr:col>
      <xdr:colOff>0</xdr:colOff>
      <xdr:row>19</xdr:row>
      <xdr:rowOff>9525</xdr:rowOff>
    </xdr:to>
    <xdr:sp macro="" textlink="">
      <xdr:nvSpPr>
        <xdr:cNvPr id="8538" name="Line 22"/>
        <xdr:cNvSpPr>
          <a:spLocks noChangeShapeType="1"/>
        </xdr:cNvSpPr>
      </xdr:nvSpPr>
      <xdr:spPr bwMode="auto">
        <a:xfrm flipH="1">
          <a:off x="4248150" y="3419475"/>
          <a:ext cx="200025" cy="390525"/>
        </a:xfrm>
        <a:prstGeom prst="line">
          <a:avLst/>
        </a:prstGeom>
        <a:noFill/>
        <a:ln w="9525">
          <a:solidFill>
            <a:srgbClr val="000000"/>
          </a:solidFill>
          <a:round/>
          <a:headEnd/>
          <a:tailEnd/>
        </a:ln>
      </xdr:spPr>
    </xdr:sp>
    <xdr:clientData/>
  </xdr:twoCellAnchor>
  <xdr:twoCellAnchor>
    <xdr:from>
      <xdr:col>9</xdr:col>
      <xdr:colOff>0</xdr:colOff>
      <xdr:row>17</xdr:row>
      <xdr:rowOff>0</xdr:rowOff>
    </xdr:from>
    <xdr:to>
      <xdr:col>9</xdr:col>
      <xdr:colOff>238125</xdr:colOff>
      <xdr:row>19</xdr:row>
      <xdr:rowOff>9525</xdr:rowOff>
    </xdr:to>
    <xdr:sp macro="" textlink="">
      <xdr:nvSpPr>
        <xdr:cNvPr id="8539" name="Line 23"/>
        <xdr:cNvSpPr>
          <a:spLocks noChangeShapeType="1"/>
        </xdr:cNvSpPr>
      </xdr:nvSpPr>
      <xdr:spPr bwMode="auto">
        <a:xfrm>
          <a:off x="4895850" y="3419475"/>
          <a:ext cx="238125" cy="390525"/>
        </a:xfrm>
        <a:prstGeom prst="line">
          <a:avLst/>
        </a:prstGeom>
        <a:noFill/>
        <a:ln w="9525">
          <a:solidFill>
            <a:srgbClr val="000000"/>
          </a:solidFill>
          <a:round/>
          <a:headEnd/>
          <a:tailEnd/>
        </a:ln>
      </xdr:spPr>
    </xdr:sp>
    <xdr:clientData/>
  </xdr:twoCellAnchor>
  <xdr:twoCellAnchor>
    <xdr:from>
      <xdr:col>7</xdr:col>
      <xdr:colOff>247650</xdr:colOff>
      <xdr:row>19</xdr:row>
      <xdr:rowOff>9525</xdr:rowOff>
    </xdr:from>
    <xdr:to>
      <xdr:col>9</xdr:col>
      <xdr:colOff>238125</xdr:colOff>
      <xdr:row>19</xdr:row>
      <xdr:rowOff>9525</xdr:rowOff>
    </xdr:to>
    <xdr:sp macro="" textlink="">
      <xdr:nvSpPr>
        <xdr:cNvPr id="8540" name="Line 24"/>
        <xdr:cNvSpPr>
          <a:spLocks noChangeShapeType="1"/>
        </xdr:cNvSpPr>
      </xdr:nvSpPr>
      <xdr:spPr bwMode="auto">
        <a:xfrm flipV="1">
          <a:off x="4248150" y="3810000"/>
          <a:ext cx="885825" cy="0"/>
        </a:xfrm>
        <a:prstGeom prst="line">
          <a:avLst/>
        </a:prstGeom>
        <a:noFill/>
        <a:ln w="9525">
          <a:solidFill>
            <a:srgbClr val="000000"/>
          </a:solidFill>
          <a:round/>
          <a:headEnd/>
          <a:tailEnd/>
        </a:ln>
      </xdr:spPr>
    </xdr:sp>
    <xdr:clientData/>
  </xdr:twoCellAnchor>
  <xdr:twoCellAnchor>
    <xdr:from>
      <xdr:col>1</xdr:col>
      <xdr:colOff>0</xdr:colOff>
      <xdr:row>15</xdr:row>
      <xdr:rowOff>0</xdr:rowOff>
    </xdr:from>
    <xdr:to>
      <xdr:col>2</xdr:col>
      <xdr:colOff>0</xdr:colOff>
      <xdr:row>15</xdr:row>
      <xdr:rowOff>190500</xdr:rowOff>
    </xdr:to>
    <xdr:sp macro="" textlink="">
      <xdr:nvSpPr>
        <xdr:cNvPr id="8541" name="Line 25"/>
        <xdr:cNvSpPr>
          <a:spLocks noChangeShapeType="1"/>
        </xdr:cNvSpPr>
      </xdr:nvSpPr>
      <xdr:spPr bwMode="auto">
        <a:xfrm>
          <a:off x="114300" y="3019425"/>
          <a:ext cx="447675" cy="190500"/>
        </a:xfrm>
        <a:prstGeom prst="line">
          <a:avLst/>
        </a:prstGeom>
        <a:noFill/>
        <a:ln w="9525">
          <a:solidFill>
            <a:srgbClr val="000000"/>
          </a:solidFill>
          <a:round/>
          <a:headEnd/>
          <a:tailEnd/>
        </a:ln>
      </xdr:spPr>
    </xdr:sp>
    <xdr:clientData/>
  </xdr:twoCellAnchor>
  <xdr:twoCellAnchor>
    <xdr:from>
      <xdr:col>3</xdr:col>
      <xdr:colOff>0</xdr:colOff>
      <xdr:row>15</xdr:row>
      <xdr:rowOff>0</xdr:rowOff>
    </xdr:from>
    <xdr:to>
      <xdr:col>4</xdr:col>
      <xdr:colOff>0</xdr:colOff>
      <xdr:row>16</xdr:row>
      <xdr:rowOff>0</xdr:rowOff>
    </xdr:to>
    <xdr:sp macro="" textlink="">
      <xdr:nvSpPr>
        <xdr:cNvPr id="8542" name="Line 26"/>
        <xdr:cNvSpPr>
          <a:spLocks noChangeShapeType="1"/>
        </xdr:cNvSpPr>
      </xdr:nvSpPr>
      <xdr:spPr bwMode="auto">
        <a:xfrm flipV="1">
          <a:off x="1009650" y="3019425"/>
          <a:ext cx="447675" cy="200025"/>
        </a:xfrm>
        <a:prstGeom prst="line">
          <a:avLst/>
        </a:prstGeom>
        <a:noFill/>
        <a:ln w="9525">
          <a:solidFill>
            <a:srgbClr val="000000"/>
          </a:solidFill>
          <a:round/>
          <a:headEnd/>
          <a:tailEnd/>
        </a:ln>
      </xdr:spPr>
    </xdr:sp>
    <xdr:clientData/>
  </xdr:twoCellAnchor>
  <xdr:twoCellAnchor>
    <xdr:from>
      <xdr:col>0</xdr:col>
      <xdr:colOff>771525</xdr:colOff>
      <xdr:row>14</xdr:row>
      <xdr:rowOff>180975</xdr:rowOff>
    </xdr:from>
    <xdr:to>
      <xdr:col>4</xdr:col>
      <xdr:colOff>0</xdr:colOff>
      <xdr:row>14</xdr:row>
      <xdr:rowOff>180975</xdr:rowOff>
    </xdr:to>
    <xdr:sp macro="" textlink="">
      <xdr:nvSpPr>
        <xdr:cNvPr id="8543" name="Line 27"/>
        <xdr:cNvSpPr>
          <a:spLocks noChangeShapeType="1"/>
        </xdr:cNvSpPr>
      </xdr:nvSpPr>
      <xdr:spPr bwMode="auto">
        <a:xfrm>
          <a:off x="114300" y="3009900"/>
          <a:ext cx="1343025" cy="0"/>
        </a:xfrm>
        <a:prstGeom prst="line">
          <a:avLst/>
        </a:prstGeom>
        <a:noFill/>
        <a:ln w="9525">
          <a:solidFill>
            <a:srgbClr val="000000"/>
          </a:solidFill>
          <a:round/>
          <a:headEnd/>
          <a:tailEnd/>
        </a:ln>
      </xdr:spPr>
    </xdr:sp>
    <xdr:clientData/>
  </xdr:twoCellAnchor>
  <xdr:twoCellAnchor>
    <xdr:from>
      <xdr:col>1</xdr:col>
      <xdr:colOff>247650</xdr:colOff>
      <xdr:row>17</xdr:row>
      <xdr:rowOff>0</xdr:rowOff>
    </xdr:from>
    <xdr:to>
      <xdr:col>2</xdr:col>
      <xdr:colOff>0</xdr:colOff>
      <xdr:row>19</xdr:row>
      <xdr:rowOff>9525</xdr:rowOff>
    </xdr:to>
    <xdr:sp macro="" textlink="">
      <xdr:nvSpPr>
        <xdr:cNvPr id="8544" name="Line 28"/>
        <xdr:cNvSpPr>
          <a:spLocks noChangeShapeType="1"/>
        </xdr:cNvSpPr>
      </xdr:nvSpPr>
      <xdr:spPr bwMode="auto">
        <a:xfrm flipH="1">
          <a:off x="361950" y="3419475"/>
          <a:ext cx="200025" cy="390525"/>
        </a:xfrm>
        <a:prstGeom prst="line">
          <a:avLst/>
        </a:prstGeom>
        <a:noFill/>
        <a:ln w="9525">
          <a:solidFill>
            <a:srgbClr val="000000"/>
          </a:solidFill>
          <a:round/>
          <a:headEnd/>
          <a:tailEnd/>
        </a:ln>
      </xdr:spPr>
    </xdr:sp>
    <xdr:clientData/>
  </xdr:twoCellAnchor>
  <xdr:twoCellAnchor>
    <xdr:from>
      <xdr:col>3</xdr:col>
      <xdr:colOff>0</xdr:colOff>
      <xdr:row>17</xdr:row>
      <xdr:rowOff>0</xdr:rowOff>
    </xdr:from>
    <xdr:to>
      <xdr:col>3</xdr:col>
      <xdr:colOff>238125</xdr:colOff>
      <xdr:row>19</xdr:row>
      <xdr:rowOff>0</xdr:rowOff>
    </xdr:to>
    <xdr:sp macro="" textlink="">
      <xdr:nvSpPr>
        <xdr:cNvPr id="8545" name="Line 29"/>
        <xdr:cNvSpPr>
          <a:spLocks noChangeShapeType="1"/>
        </xdr:cNvSpPr>
      </xdr:nvSpPr>
      <xdr:spPr bwMode="auto">
        <a:xfrm>
          <a:off x="1009650" y="3419475"/>
          <a:ext cx="238125" cy="381000"/>
        </a:xfrm>
        <a:prstGeom prst="line">
          <a:avLst/>
        </a:prstGeom>
        <a:noFill/>
        <a:ln w="9525">
          <a:solidFill>
            <a:srgbClr val="000000"/>
          </a:solidFill>
          <a:round/>
          <a:headEnd/>
          <a:tailEnd/>
        </a:ln>
      </xdr:spPr>
    </xdr:sp>
    <xdr:clientData/>
  </xdr:twoCellAnchor>
  <xdr:twoCellAnchor>
    <xdr:from>
      <xdr:col>1</xdr:col>
      <xdr:colOff>247650</xdr:colOff>
      <xdr:row>19</xdr:row>
      <xdr:rowOff>9525</xdr:rowOff>
    </xdr:from>
    <xdr:to>
      <xdr:col>3</xdr:col>
      <xdr:colOff>247650</xdr:colOff>
      <xdr:row>19</xdr:row>
      <xdr:rowOff>9525</xdr:rowOff>
    </xdr:to>
    <xdr:sp macro="" textlink="">
      <xdr:nvSpPr>
        <xdr:cNvPr id="8546" name="Line 30"/>
        <xdr:cNvSpPr>
          <a:spLocks noChangeShapeType="1"/>
        </xdr:cNvSpPr>
      </xdr:nvSpPr>
      <xdr:spPr bwMode="auto">
        <a:xfrm>
          <a:off x="361950" y="3810000"/>
          <a:ext cx="895350" cy="0"/>
        </a:xfrm>
        <a:prstGeom prst="line">
          <a:avLst/>
        </a:prstGeom>
        <a:noFill/>
        <a:ln w="9525">
          <a:solidFill>
            <a:srgbClr val="000000"/>
          </a:solidFill>
          <a:round/>
          <a:headEnd/>
          <a:tailEnd/>
        </a:ln>
      </xdr:spPr>
    </xdr:sp>
    <xdr:clientData/>
  </xdr:twoCellAnchor>
  <xdr:twoCellAnchor>
    <xdr:from>
      <xdr:col>7</xdr:col>
      <xdr:colOff>0</xdr:colOff>
      <xdr:row>15</xdr:row>
      <xdr:rowOff>0</xdr:rowOff>
    </xdr:from>
    <xdr:to>
      <xdr:col>8</xdr:col>
      <xdr:colOff>0</xdr:colOff>
      <xdr:row>15</xdr:row>
      <xdr:rowOff>190500</xdr:rowOff>
    </xdr:to>
    <xdr:sp macro="" textlink="">
      <xdr:nvSpPr>
        <xdr:cNvPr id="8547" name="Line 31"/>
        <xdr:cNvSpPr>
          <a:spLocks noChangeShapeType="1"/>
        </xdr:cNvSpPr>
      </xdr:nvSpPr>
      <xdr:spPr bwMode="auto">
        <a:xfrm>
          <a:off x="4000500" y="3019425"/>
          <a:ext cx="447675" cy="190500"/>
        </a:xfrm>
        <a:prstGeom prst="line">
          <a:avLst/>
        </a:prstGeom>
        <a:noFill/>
        <a:ln w="9525">
          <a:solidFill>
            <a:srgbClr val="000000"/>
          </a:solidFill>
          <a:round/>
          <a:headEnd/>
          <a:tailEnd/>
        </a:ln>
      </xdr:spPr>
    </xdr:sp>
    <xdr:clientData/>
  </xdr:twoCellAnchor>
  <xdr:twoCellAnchor>
    <xdr:from>
      <xdr:col>9</xdr:col>
      <xdr:colOff>0</xdr:colOff>
      <xdr:row>15</xdr:row>
      <xdr:rowOff>0</xdr:rowOff>
    </xdr:from>
    <xdr:to>
      <xdr:col>10</xdr:col>
      <xdr:colOff>0</xdr:colOff>
      <xdr:row>16</xdr:row>
      <xdr:rowOff>0</xdr:rowOff>
    </xdr:to>
    <xdr:sp macro="" textlink="">
      <xdr:nvSpPr>
        <xdr:cNvPr id="8548" name="Line 32"/>
        <xdr:cNvSpPr>
          <a:spLocks noChangeShapeType="1"/>
        </xdr:cNvSpPr>
      </xdr:nvSpPr>
      <xdr:spPr bwMode="auto">
        <a:xfrm flipV="1">
          <a:off x="4895850" y="3019425"/>
          <a:ext cx="447675" cy="200025"/>
        </a:xfrm>
        <a:prstGeom prst="line">
          <a:avLst/>
        </a:prstGeom>
        <a:noFill/>
        <a:ln w="9525">
          <a:solidFill>
            <a:srgbClr val="000000"/>
          </a:solidFill>
          <a:round/>
          <a:headEnd/>
          <a:tailEnd/>
        </a:ln>
      </xdr:spPr>
    </xdr:sp>
    <xdr:clientData/>
  </xdr:twoCellAnchor>
  <xdr:twoCellAnchor>
    <xdr:from>
      <xdr:col>6</xdr:col>
      <xdr:colOff>771525</xdr:colOff>
      <xdr:row>14</xdr:row>
      <xdr:rowOff>180975</xdr:rowOff>
    </xdr:from>
    <xdr:to>
      <xdr:col>10</xdr:col>
      <xdr:colOff>9525</xdr:colOff>
      <xdr:row>14</xdr:row>
      <xdr:rowOff>180975</xdr:rowOff>
    </xdr:to>
    <xdr:sp macro="" textlink="">
      <xdr:nvSpPr>
        <xdr:cNvPr id="8549" name="Line 33"/>
        <xdr:cNvSpPr>
          <a:spLocks noChangeShapeType="1"/>
        </xdr:cNvSpPr>
      </xdr:nvSpPr>
      <xdr:spPr bwMode="auto">
        <a:xfrm>
          <a:off x="3790950" y="3009900"/>
          <a:ext cx="1562100" cy="0"/>
        </a:xfrm>
        <a:prstGeom prst="line">
          <a:avLst/>
        </a:prstGeom>
        <a:noFill/>
        <a:ln w="9525">
          <a:solidFill>
            <a:srgbClr val="000000"/>
          </a:solidFill>
          <a:round/>
          <a:headEnd/>
          <a:tailEnd/>
        </a:ln>
      </xdr:spPr>
    </xdr:sp>
    <xdr:clientData/>
  </xdr:twoCellAnchor>
  <xdr:twoCellAnchor>
    <xdr:from>
      <xdr:col>7</xdr:col>
      <xdr:colOff>247650</xdr:colOff>
      <xdr:row>17</xdr:row>
      <xdr:rowOff>0</xdr:rowOff>
    </xdr:from>
    <xdr:to>
      <xdr:col>8</xdr:col>
      <xdr:colOff>0</xdr:colOff>
      <xdr:row>19</xdr:row>
      <xdr:rowOff>9525</xdr:rowOff>
    </xdr:to>
    <xdr:sp macro="" textlink="">
      <xdr:nvSpPr>
        <xdr:cNvPr id="8550" name="Line 34"/>
        <xdr:cNvSpPr>
          <a:spLocks noChangeShapeType="1"/>
        </xdr:cNvSpPr>
      </xdr:nvSpPr>
      <xdr:spPr bwMode="auto">
        <a:xfrm flipH="1">
          <a:off x="4248150" y="3419475"/>
          <a:ext cx="200025" cy="390525"/>
        </a:xfrm>
        <a:prstGeom prst="line">
          <a:avLst/>
        </a:prstGeom>
        <a:noFill/>
        <a:ln w="9525">
          <a:solidFill>
            <a:srgbClr val="000000"/>
          </a:solidFill>
          <a:round/>
          <a:headEnd/>
          <a:tailEnd/>
        </a:ln>
      </xdr:spPr>
    </xdr:sp>
    <xdr:clientData/>
  </xdr:twoCellAnchor>
  <xdr:twoCellAnchor>
    <xdr:from>
      <xdr:col>9</xdr:col>
      <xdr:colOff>0</xdr:colOff>
      <xdr:row>17</xdr:row>
      <xdr:rowOff>0</xdr:rowOff>
    </xdr:from>
    <xdr:to>
      <xdr:col>9</xdr:col>
      <xdr:colOff>238125</xdr:colOff>
      <xdr:row>19</xdr:row>
      <xdr:rowOff>9525</xdr:rowOff>
    </xdr:to>
    <xdr:sp macro="" textlink="">
      <xdr:nvSpPr>
        <xdr:cNvPr id="8551" name="Line 35"/>
        <xdr:cNvSpPr>
          <a:spLocks noChangeShapeType="1"/>
        </xdr:cNvSpPr>
      </xdr:nvSpPr>
      <xdr:spPr bwMode="auto">
        <a:xfrm>
          <a:off x="4895850" y="3419475"/>
          <a:ext cx="238125" cy="390525"/>
        </a:xfrm>
        <a:prstGeom prst="line">
          <a:avLst/>
        </a:prstGeom>
        <a:noFill/>
        <a:ln w="9525">
          <a:solidFill>
            <a:srgbClr val="000000"/>
          </a:solidFill>
          <a:round/>
          <a:headEnd/>
          <a:tailEnd/>
        </a:ln>
      </xdr:spPr>
    </xdr:sp>
    <xdr:clientData/>
  </xdr:twoCellAnchor>
  <xdr:twoCellAnchor>
    <xdr:from>
      <xdr:col>7</xdr:col>
      <xdr:colOff>247650</xdr:colOff>
      <xdr:row>19</xdr:row>
      <xdr:rowOff>9525</xdr:rowOff>
    </xdr:from>
    <xdr:to>
      <xdr:col>9</xdr:col>
      <xdr:colOff>238125</xdr:colOff>
      <xdr:row>19</xdr:row>
      <xdr:rowOff>9525</xdr:rowOff>
    </xdr:to>
    <xdr:sp macro="" textlink="">
      <xdr:nvSpPr>
        <xdr:cNvPr id="8552" name="Line 36"/>
        <xdr:cNvSpPr>
          <a:spLocks noChangeShapeType="1"/>
        </xdr:cNvSpPr>
      </xdr:nvSpPr>
      <xdr:spPr bwMode="auto">
        <a:xfrm flipV="1">
          <a:off x="4248150" y="3810000"/>
          <a:ext cx="885825" cy="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4</xdr:row>
      <xdr:rowOff>190500</xdr:rowOff>
    </xdr:to>
    <xdr:sp macro="" textlink="">
      <xdr:nvSpPr>
        <xdr:cNvPr id="7485" name="Line 1"/>
        <xdr:cNvSpPr>
          <a:spLocks noChangeShapeType="1"/>
        </xdr:cNvSpPr>
      </xdr:nvSpPr>
      <xdr:spPr bwMode="auto">
        <a:xfrm>
          <a:off x="114300" y="847725"/>
          <a:ext cx="447675" cy="190500"/>
        </a:xfrm>
        <a:prstGeom prst="line">
          <a:avLst/>
        </a:prstGeom>
        <a:noFill/>
        <a:ln w="9525">
          <a:solidFill>
            <a:srgbClr val="000000"/>
          </a:solidFill>
          <a:round/>
          <a:headEnd/>
          <a:tailEnd/>
        </a:ln>
      </xdr:spPr>
    </xdr:sp>
    <xdr:clientData/>
  </xdr:twoCellAnchor>
  <xdr:twoCellAnchor>
    <xdr:from>
      <xdr:col>3</xdr:col>
      <xdr:colOff>0</xdr:colOff>
      <xdr:row>4</xdr:row>
      <xdr:rowOff>0</xdr:rowOff>
    </xdr:from>
    <xdr:to>
      <xdr:col>4</xdr:col>
      <xdr:colOff>0</xdr:colOff>
      <xdr:row>5</xdr:row>
      <xdr:rowOff>0</xdr:rowOff>
    </xdr:to>
    <xdr:sp macro="" textlink="">
      <xdr:nvSpPr>
        <xdr:cNvPr id="7486" name="Line 2"/>
        <xdr:cNvSpPr>
          <a:spLocks noChangeShapeType="1"/>
        </xdr:cNvSpPr>
      </xdr:nvSpPr>
      <xdr:spPr bwMode="auto">
        <a:xfrm flipV="1">
          <a:off x="1133475" y="847725"/>
          <a:ext cx="447675" cy="200025"/>
        </a:xfrm>
        <a:prstGeom prst="line">
          <a:avLst/>
        </a:prstGeom>
        <a:noFill/>
        <a:ln w="9525">
          <a:solidFill>
            <a:srgbClr val="000000"/>
          </a:solidFill>
          <a:round/>
          <a:headEnd/>
          <a:tailEnd/>
        </a:ln>
      </xdr:spPr>
    </xdr:sp>
    <xdr:clientData/>
  </xdr:twoCellAnchor>
  <xdr:twoCellAnchor>
    <xdr:from>
      <xdr:col>0</xdr:col>
      <xdr:colOff>771525</xdr:colOff>
      <xdr:row>3</xdr:row>
      <xdr:rowOff>180975</xdr:rowOff>
    </xdr:from>
    <xdr:to>
      <xdr:col>4</xdr:col>
      <xdr:colOff>0</xdr:colOff>
      <xdr:row>3</xdr:row>
      <xdr:rowOff>180975</xdr:rowOff>
    </xdr:to>
    <xdr:sp macro="" textlink="">
      <xdr:nvSpPr>
        <xdr:cNvPr id="7487" name="Line 3"/>
        <xdr:cNvSpPr>
          <a:spLocks noChangeShapeType="1"/>
        </xdr:cNvSpPr>
      </xdr:nvSpPr>
      <xdr:spPr bwMode="auto">
        <a:xfrm>
          <a:off x="114300" y="838200"/>
          <a:ext cx="1466850" cy="0"/>
        </a:xfrm>
        <a:prstGeom prst="line">
          <a:avLst/>
        </a:prstGeom>
        <a:noFill/>
        <a:ln w="9525">
          <a:solidFill>
            <a:srgbClr val="000000"/>
          </a:solidFill>
          <a:round/>
          <a:headEnd/>
          <a:tailEnd/>
        </a:ln>
      </xdr:spPr>
    </xdr:sp>
    <xdr:clientData/>
  </xdr:twoCellAnchor>
  <xdr:twoCellAnchor>
    <xdr:from>
      <xdr:col>1</xdr:col>
      <xdr:colOff>247650</xdr:colOff>
      <xdr:row>6</xdr:row>
      <xdr:rowOff>0</xdr:rowOff>
    </xdr:from>
    <xdr:to>
      <xdr:col>2</xdr:col>
      <xdr:colOff>0</xdr:colOff>
      <xdr:row>8</xdr:row>
      <xdr:rowOff>9525</xdr:rowOff>
    </xdr:to>
    <xdr:sp macro="" textlink="">
      <xdr:nvSpPr>
        <xdr:cNvPr id="7488" name="Line 4"/>
        <xdr:cNvSpPr>
          <a:spLocks noChangeShapeType="1"/>
        </xdr:cNvSpPr>
      </xdr:nvSpPr>
      <xdr:spPr bwMode="auto">
        <a:xfrm flipH="1">
          <a:off x="361950" y="1247775"/>
          <a:ext cx="200025" cy="390525"/>
        </a:xfrm>
        <a:prstGeom prst="line">
          <a:avLst/>
        </a:prstGeom>
        <a:noFill/>
        <a:ln w="9525">
          <a:solidFill>
            <a:srgbClr val="000000"/>
          </a:solidFill>
          <a:round/>
          <a:headEnd/>
          <a:tailEnd/>
        </a:ln>
      </xdr:spPr>
    </xdr:sp>
    <xdr:clientData/>
  </xdr:twoCellAnchor>
  <xdr:twoCellAnchor>
    <xdr:from>
      <xdr:col>3</xdr:col>
      <xdr:colOff>0</xdr:colOff>
      <xdr:row>6</xdr:row>
      <xdr:rowOff>0</xdr:rowOff>
    </xdr:from>
    <xdr:to>
      <xdr:col>3</xdr:col>
      <xdr:colOff>238125</xdr:colOff>
      <xdr:row>8</xdr:row>
      <xdr:rowOff>0</xdr:rowOff>
    </xdr:to>
    <xdr:sp macro="" textlink="">
      <xdr:nvSpPr>
        <xdr:cNvPr id="7489" name="Line 5"/>
        <xdr:cNvSpPr>
          <a:spLocks noChangeShapeType="1"/>
        </xdr:cNvSpPr>
      </xdr:nvSpPr>
      <xdr:spPr bwMode="auto">
        <a:xfrm>
          <a:off x="1133475" y="1247775"/>
          <a:ext cx="238125" cy="381000"/>
        </a:xfrm>
        <a:prstGeom prst="line">
          <a:avLst/>
        </a:prstGeom>
        <a:noFill/>
        <a:ln w="9525">
          <a:solidFill>
            <a:srgbClr val="000000"/>
          </a:solidFill>
          <a:round/>
          <a:headEnd/>
          <a:tailEnd/>
        </a:ln>
      </xdr:spPr>
    </xdr:sp>
    <xdr:clientData/>
  </xdr:twoCellAnchor>
  <xdr:twoCellAnchor>
    <xdr:from>
      <xdr:col>1</xdr:col>
      <xdr:colOff>247650</xdr:colOff>
      <xdr:row>8</xdr:row>
      <xdr:rowOff>9525</xdr:rowOff>
    </xdr:from>
    <xdr:to>
      <xdr:col>3</xdr:col>
      <xdr:colOff>247650</xdr:colOff>
      <xdr:row>8</xdr:row>
      <xdr:rowOff>9525</xdr:rowOff>
    </xdr:to>
    <xdr:sp macro="" textlink="">
      <xdr:nvSpPr>
        <xdr:cNvPr id="7490" name="Line 6"/>
        <xdr:cNvSpPr>
          <a:spLocks noChangeShapeType="1"/>
        </xdr:cNvSpPr>
      </xdr:nvSpPr>
      <xdr:spPr bwMode="auto">
        <a:xfrm>
          <a:off x="361950" y="1638300"/>
          <a:ext cx="1019175" cy="0"/>
        </a:xfrm>
        <a:prstGeom prst="line">
          <a:avLst/>
        </a:prstGeom>
        <a:noFill/>
        <a:ln w="9525">
          <a:solidFill>
            <a:srgbClr val="000000"/>
          </a:solidFill>
          <a:round/>
          <a:headEnd/>
          <a:tailEnd/>
        </a:ln>
      </xdr:spPr>
    </xdr:sp>
    <xdr:clientData/>
  </xdr:twoCellAnchor>
  <xdr:twoCellAnchor>
    <xdr:from>
      <xdr:col>1</xdr:col>
      <xdr:colOff>0</xdr:colOff>
      <xdr:row>15</xdr:row>
      <xdr:rowOff>0</xdr:rowOff>
    </xdr:from>
    <xdr:to>
      <xdr:col>2</xdr:col>
      <xdr:colOff>0</xdr:colOff>
      <xdr:row>15</xdr:row>
      <xdr:rowOff>190500</xdr:rowOff>
    </xdr:to>
    <xdr:sp macro="" textlink="">
      <xdr:nvSpPr>
        <xdr:cNvPr id="7491" name="Line 13"/>
        <xdr:cNvSpPr>
          <a:spLocks noChangeShapeType="1"/>
        </xdr:cNvSpPr>
      </xdr:nvSpPr>
      <xdr:spPr bwMode="auto">
        <a:xfrm>
          <a:off x="114300" y="3038475"/>
          <a:ext cx="447675" cy="190500"/>
        </a:xfrm>
        <a:prstGeom prst="line">
          <a:avLst/>
        </a:prstGeom>
        <a:noFill/>
        <a:ln w="9525">
          <a:solidFill>
            <a:srgbClr val="000000"/>
          </a:solidFill>
          <a:round/>
          <a:headEnd/>
          <a:tailEnd/>
        </a:ln>
      </xdr:spPr>
    </xdr:sp>
    <xdr:clientData/>
  </xdr:twoCellAnchor>
  <xdr:twoCellAnchor>
    <xdr:from>
      <xdr:col>3</xdr:col>
      <xdr:colOff>0</xdr:colOff>
      <xdr:row>15</xdr:row>
      <xdr:rowOff>0</xdr:rowOff>
    </xdr:from>
    <xdr:to>
      <xdr:col>4</xdr:col>
      <xdr:colOff>0</xdr:colOff>
      <xdr:row>16</xdr:row>
      <xdr:rowOff>0</xdr:rowOff>
    </xdr:to>
    <xdr:sp macro="" textlink="">
      <xdr:nvSpPr>
        <xdr:cNvPr id="7492" name="Line 14"/>
        <xdr:cNvSpPr>
          <a:spLocks noChangeShapeType="1"/>
        </xdr:cNvSpPr>
      </xdr:nvSpPr>
      <xdr:spPr bwMode="auto">
        <a:xfrm flipV="1">
          <a:off x="1133475" y="3038475"/>
          <a:ext cx="447675" cy="200025"/>
        </a:xfrm>
        <a:prstGeom prst="line">
          <a:avLst/>
        </a:prstGeom>
        <a:noFill/>
        <a:ln w="9525">
          <a:solidFill>
            <a:srgbClr val="000000"/>
          </a:solidFill>
          <a:round/>
          <a:headEnd/>
          <a:tailEnd/>
        </a:ln>
      </xdr:spPr>
    </xdr:sp>
    <xdr:clientData/>
  </xdr:twoCellAnchor>
  <xdr:twoCellAnchor>
    <xdr:from>
      <xdr:col>0</xdr:col>
      <xdr:colOff>771525</xdr:colOff>
      <xdr:row>14</xdr:row>
      <xdr:rowOff>180975</xdr:rowOff>
    </xdr:from>
    <xdr:to>
      <xdr:col>4</xdr:col>
      <xdr:colOff>0</xdr:colOff>
      <xdr:row>14</xdr:row>
      <xdr:rowOff>180975</xdr:rowOff>
    </xdr:to>
    <xdr:sp macro="" textlink="">
      <xdr:nvSpPr>
        <xdr:cNvPr id="7493" name="Line 15"/>
        <xdr:cNvSpPr>
          <a:spLocks noChangeShapeType="1"/>
        </xdr:cNvSpPr>
      </xdr:nvSpPr>
      <xdr:spPr bwMode="auto">
        <a:xfrm>
          <a:off x="114300" y="3028950"/>
          <a:ext cx="1466850" cy="0"/>
        </a:xfrm>
        <a:prstGeom prst="line">
          <a:avLst/>
        </a:prstGeom>
        <a:noFill/>
        <a:ln w="9525">
          <a:solidFill>
            <a:srgbClr val="000000"/>
          </a:solidFill>
          <a:round/>
          <a:headEnd/>
          <a:tailEnd/>
        </a:ln>
      </xdr:spPr>
    </xdr:sp>
    <xdr:clientData/>
  </xdr:twoCellAnchor>
  <xdr:twoCellAnchor>
    <xdr:from>
      <xdr:col>1</xdr:col>
      <xdr:colOff>247650</xdr:colOff>
      <xdr:row>17</xdr:row>
      <xdr:rowOff>0</xdr:rowOff>
    </xdr:from>
    <xdr:to>
      <xdr:col>2</xdr:col>
      <xdr:colOff>0</xdr:colOff>
      <xdr:row>19</xdr:row>
      <xdr:rowOff>9525</xdr:rowOff>
    </xdr:to>
    <xdr:sp macro="" textlink="">
      <xdr:nvSpPr>
        <xdr:cNvPr id="7494" name="Line 16"/>
        <xdr:cNvSpPr>
          <a:spLocks noChangeShapeType="1"/>
        </xdr:cNvSpPr>
      </xdr:nvSpPr>
      <xdr:spPr bwMode="auto">
        <a:xfrm flipH="1">
          <a:off x="361950" y="3438525"/>
          <a:ext cx="200025" cy="390525"/>
        </a:xfrm>
        <a:prstGeom prst="line">
          <a:avLst/>
        </a:prstGeom>
        <a:noFill/>
        <a:ln w="9525">
          <a:solidFill>
            <a:srgbClr val="000000"/>
          </a:solidFill>
          <a:round/>
          <a:headEnd/>
          <a:tailEnd/>
        </a:ln>
      </xdr:spPr>
    </xdr:sp>
    <xdr:clientData/>
  </xdr:twoCellAnchor>
  <xdr:twoCellAnchor>
    <xdr:from>
      <xdr:col>3</xdr:col>
      <xdr:colOff>0</xdr:colOff>
      <xdr:row>17</xdr:row>
      <xdr:rowOff>0</xdr:rowOff>
    </xdr:from>
    <xdr:to>
      <xdr:col>3</xdr:col>
      <xdr:colOff>238125</xdr:colOff>
      <xdr:row>19</xdr:row>
      <xdr:rowOff>0</xdr:rowOff>
    </xdr:to>
    <xdr:sp macro="" textlink="">
      <xdr:nvSpPr>
        <xdr:cNvPr id="7495" name="Line 17"/>
        <xdr:cNvSpPr>
          <a:spLocks noChangeShapeType="1"/>
        </xdr:cNvSpPr>
      </xdr:nvSpPr>
      <xdr:spPr bwMode="auto">
        <a:xfrm>
          <a:off x="1133475" y="3438525"/>
          <a:ext cx="238125" cy="381000"/>
        </a:xfrm>
        <a:prstGeom prst="line">
          <a:avLst/>
        </a:prstGeom>
        <a:noFill/>
        <a:ln w="9525">
          <a:solidFill>
            <a:srgbClr val="000000"/>
          </a:solidFill>
          <a:round/>
          <a:headEnd/>
          <a:tailEnd/>
        </a:ln>
      </xdr:spPr>
    </xdr:sp>
    <xdr:clientData/>
  </xdr:twoCellAnchor>
  <xdr:twoCellAnchor>
    <xdr:from>
      <xdr:col>1</xdr:col>
      <xdr:colOff>247650</xdr:colOff>
      <xdr:row>19</xdr:row>
      <xdr:rowOff>9525</xdr:rowOff>
    </xdr:from>
    <xdr:to>
      <xdr:col>3</xdr:col>
      <xdr:colOff>247650</xdr:colOff>
      <xdr:row>19</xdr:row>
      <xdr:rowOff>9525</xdr:rowOff>
    </xdr:to>
    <xdr:sp macro="" textlink="">
      <xdr:nvSpPr>
        <xdr:cNvPr id="7496" name="Line 18"/>
        <xdr:cNvSpPr>
          <a:spLocks noChangeShapeType="1"/>
        </xdr:cNvSpPr>
      </xdr:nvSpPr>
      <xdr:spPr bwMode="auto">
        <a:xfrm>
          <a:off x="361950" y="3829050"/>
          <a:ext cx="1019175" cy="0"/>
        </a:xfrm>
        <a:prstGeom prst="line">
          <a:avLst/>
        </a:prstGeom>
        <a:noFill/>
        <a:ln w="9525">
          <a:solidFill>
            <a:srgbClr val="000000"/>
          </a:solidFill>
          <a:round/>
          <a:headEnd/>
          <a:tailEnd/>
        </a:ln>
      </xdr:spPr>
    </xdr:sp>
    <xdr:clientData/>
  </xdr:twoCellAnchor>
  <xdr:twoCellAnchor>
    <xdr:from>
      <xdr:col>1</xdr:col>
      <xdr:colOff>0</xdr:colOff>
      <xdr:row>15</xdr:row>
      <xdr:rowOff>0</xdr:rowOff>
    </xdr:from>
    <xdr:to>
      <xdr:col>2</xdr:col>
      <xdr:colOff>0</xdr:colOff>
      <xdr:row>15</xdr:row>
      <xdr:rowOff>190500</xdr:rowOff>
    </xdr:to>
    <xdr:sp macro="" textlink="">
      <xdr:nvSpPr>
        <xdr:cNvPr id="7497" name="Line 25"/>
        <xdr:cNvSpPr>
          <a:spLocks noChangeShapeType="1"/>
        </xdr:cNvSpPr>
      </xdr:nvSpPr>
      <xdr:spPr bwMode="auto">
        <a:xfrm>
          <a:off x="114300" y="3038475"/>
          <a:ext cx="447675" cy="190500"/>
        </a:xfrm>
        <a:prstGeom prst="line">
          <a:avLst/>
        </a:prstGeom>
        <a:noFill/>
        <a:ln w="9525">
          <a:solidFill>
            <a:srgbClr val="000000"/>
          </a:solidFill>
          <a:round/>
          <a:headEnd/>
          <a:tailEnd/>
        </a:ln>
      </xdr:spPr>
    </xdr:sp>
    <xdr:clientData/>
  </xdr:twoCellAnchor>
  <xdr:twoCellAnchor>
    <xdr:from>
      <xdr:col>3</xdr:col>
      <xdr:colOff>0</xdr:colOff>
      <xdr:row>15</xdr:row>
      <xdr:rowOff>0</xdr:rowOff>
    </xdr:from>
    <xdr:to>
      <xdr:col>4</xdr:col>
      <xdr:colOff>0</xdr:colOff>
      <xdr:row>16</xdr:row>
      <xdr:rowOff>0</xdr:rowOff>
    </xdr:to>
    <xdr:sp macro="" textlink="">
      <xdr:nvSpPr>
        <xdr:cNvPr id="7498" name="Line 26"/>
        <xdr:cNvSpPr>
          <a:spLocks noChangeShapeType="1"/>
        </xdr:cNvSpPr>
      </xdr:nvSpPr>
      <xdr:spPr bwMode="auto">
        <a:xfrm flipV="1">
          <a:off x="1133475" y="3038475"/>
          <a:ext cx="447675" cy="200025"/>
        </a:xfrm>
        <a:prstGeom prst="line">
          <a:avLst/>
        </a:prstGeom>
        <a:noFill/>
        <a:ln w="9525">
          <a:solidFill>
            <a:srgbClr val="000000"/>
          </a:solidFill>
          <a:round/>
          <a:headEnd/>
          <a:tailEnd/>
        </a:ln>
      </xdr:spPr>
    </xdr:sp>
    <xdr:clientData/>
  </xdr:twoCellAnchor>
  <xdr:twoCellAnchor>
    <xdr:from>
      <xdr:col>0</xdr:col>
      <xdr:colOff>771525</xdr:colOff>
      <xdr:row>14</xdr:row>
      <xdr:rowOff>180975</xdr:rowOff>
    </xdr:from>
    <xdr:to>
      <xdr:col>4</xdr:col>
      <xdr:colOff>0</xdr:colOff>
      <xdr:row>14</xdr:row>
      <xdr:rowOff>180975</xdr:rowOff>
    </xdr:to>
    <xdr:sp macro="" textlink="">
      <xdr:nvSpPr>
        <xdr:cNvPr id="7499" name="Line 27"/>
        <xdr:cNvSpPr>
          <a:spLocks noChangeShapeType="1"/>
        </xdr:cNvSpPr>
      </xdr:nvSpPr>
      <xdr:spPr bwMode="auto">
        <a:xfrm>
          <a:off x="114300" y="3028950"/>
          <a:ext cx="1466850" cy="0"/>
        </a:xfrm>
        <a:prstGeom prst="line">
          <a:avLst/>
        </a:prstGeom>
        <a:noFill/>
        <a:ln w="9525">
          <a:solidFill>
            <a:srgbClr val="000000"/>
          </a:solidFill>
          <a:round/>
          <a:headEnd/>
          <a:tailEnd/>
        </a:ln>
      </xdr:spPr>
    </xdr:sp>
    <xdr:clientData/>
  </xdr:twoCellAnchor>
  <xdr:twoCellAnchor>
    <xdr:from>
      <xdr:col>1</xdr:col>
      <xdr:colOff>247650</xdr:colOff>
      <xdr:row>17</xdr:row>
      <xdr:rowOff>0</xdr:rowOff>
    </xdr:from>
    <xdr:to>
      <xdr:col>2</xdr:col>
      <xdr:colOff>0</xdr:colOff>
      <xdr:row>19</xdr:row>
      <xdr:rowOff>9525</xdr:rowOff>
    </xdr:to>
    <xdr:sp macro="" textlink="">
      <xdr:nvSpPr>
        <xdr:cNvPr id="7500" name="Line 28"/>
        <xdr:cNvSpPr>
          <a:spLocks noChangeShapeType="1"/>
        </xdr:cNvSpPr>
      </xdr:nvSpPr>
      <xdr:spPr bwMode="auto">
        <a:xfrm flipH="1">
          <a:off x="361950" y="3438525"/>
          <a:ext cx="200025" cy="390525"/>
        </a:xfrm>
        <a:prstGeom prst="line">
          <a:avLst/>
        </a:prstGeom>
        <a:noFill/>
        <a:ln w="9525">
          <a:solidFill>
            <a:srgbClr val="000000"/>
          </a:solidFill>
          <a:round/>
          <a:headEnd/>
          <a:tailEnd/>
        </a:ln>
      </xdr:spPr>
    </xdr:sp>
    <xdr:clientData/>
  </xdr:twoCellAnchor>
  <xdr:twoCellAnchor>
    <xdr:from>
      <xdr:col>3</xdr:col>
      <xdr:colOff>0</xdr:colOff>
      <xdr:row>17</xdr:row>
      <xdr:rowOff>0</xdr:rowOff>
    </xdr:from>
    <xdr:to>
      <xdr:col>3</xdr:col>
      <xdr:colOff>238125</xdr:colOff>
      <xdr:row>19</xdr:row>
      <xdr:rowOff>0</xdr:rowOff>
    </xdr:to>
    <xdr:sp macro="" textlink="">
      <xdr:nvSpPr>
        <xdr:cNvPr id="7501" name="Line 29"/>
        <xdr:cNvSpPr>
          <a:spLocks noChangeShapeType="1"/>
        </xdr:cNvSpPr>
      </xdr:nvSpPr>
      <xdr:spPr bwMode="auto">
        <a:xfrm>
          <a:off x="1133475" y="3438525"/>
          <a:ext cx="238125" cy="381000"/>
        </a:xfrm>
        <a:prstGeom prst="line">
          <a:avLst/>
        </a:prstGeom>
        <a:noFill/>
        <a:ln w="9525">
          <a:solidFill>
            <a:srgbClr val="000000"/>
          </a:solidFill>
          <a:round/>
          <a:headEnd/>
          <a:tailEnd/>
        </a:ln>
      </xdr:spPr>
    </xdr:sp>
    <xdr:clientData/>
  </xdr:twoCellAnchor>
  <xdr:twoCellAnchor>
    <xdr:from>
      <xdr:col>1</xdr:col>
      <xdr:colOff>247650</xdr:colOff>
      <xdr:row>19</xdr:row>
      <xdr:rowOff>9525</xdr:rowOff>
    </xdr:from>
    <xdr:to>
      <xdr:col>3</xdr:col>
      <xdr:colOff>247650</xdr:colOff>
      <xdr:row>19</xdr:row>
      <xdr:rowOff>9525</xdr:rowOff>
    </xdr:to>
    <xdr:sp macro="" textlink="">
      <xdr:nvSpPr>
        <xdr:cNvPr id="7502" name="Line 30"/>
        <xdr:cNvSpPr>
          <a:spLocks noChangeShapeType="1"/>
        </xdr:cNvSpPr>
      </xdr:nvSpPr>
      <xdr:spPr bwMode="auto">
        <a:xfrm>
          <a:off x="361950" y="3829050"/>
          <a:ext cx="1019175" cy="0"/>
        </a:xfrm>
        <a:prstGeom prst="line">
          <a:avLst/>
        </a:prstGeom>
        <a:noFill/>
        <a:ln w="9525">
          <a:solidFill>
            <a:srgbClr val="000000"/>
          </a:solidFill>
          <a:round/>
          <a:headEnd/>
          <a:tailEnd/>
        </a:ln>
      </xdr:spPr>
    </xdr:sp>
    <xdr:clientData/>
  </xdr:twoCellAnchor>
  <xdr:twoCellAnchor>
    <xdr:from>
      <xdr:col>3</xdr:col>
      <xdr:colOff>266700</xdr:colOff>
      <xdr:row>20</xdr:row>
      <xdr:rowOff>95250</xdr:rowOff>
    </xdr:from>
    <xdr:to>
      <xdr:col>9</xdr:col>
      <xdr:colOff>657225</xdr:colOff>
      <xdr:row>20</xdr:row>
      <xdr:rowOff>95250</xdr:rowOff>
    </xdr:to>
    <xdr:sp macro="" textlink="">
      <xdr:nvSpPr>
        <xdr:cNvPr id="7503" name="Line 37"/>
        <xdr:cNvSpPr>
          <a:spLocks noChangeShapeType="1"/>
        </xdr:cNvSpPr>
      </xdr:nvSpPr>
      <xdr:spPr bwMode="auto">
        <a:xfrm flipH="1">
          <a:off x="1400175" y="4114800"/>
          <a:ext cx="3943350" cy="0"/>
        </a:xfrm>
        <a:prstGeom prst="line">
          <a:avLst/>
        </a:prstGeom>
        <a:noFill/>
        <a:ln w="19050">
          <a:solidFill>
            <a:srgbClr val="000000"/>
          </a:solidFill>
          <a:round/>
          <a:headEnd/>
          <a:tailEnd type="triangle" w="med" len="med"/>
        </a:ln>
      </xdr:spPr>
    </xdr:sp>
    <xdr:clientData/>
  </xdr:twoCellAnchor>
  <xdr:twoCellAnchor>
    <xdr:from>
      <xdr:col>1</xdr:col>
      <xdr:colOff>0</xdr:colOff>
      <xdr:row>26</xdr:row>
      <xdr:rowOff>0</xdr:rowOff>
    </xdr:from>
    <xdr:to>
      <xdr:col>2</xdr:col>
      <xdr:colOff>0</xdr:colOff>
      <xdr:row>26</xdr:row>
      <xdr:rowOff>190500</xdr:rowOff>
    </xdr:to>
    <xdr:sp macro="" textlink="">
      <xdr:nvSpPr>
        <xdr:cNvPr id="7504" name="Line 38"/>
        <xdr:cNvSpPr>
          <a:spLocks noChangeShapeType="1"/>
        </xdr:cNvSpPr>
      </xdr:nvSpPr>
      <xdr:spPr bwMode="auto">
        <a:xfrm>
          <a:off x="114300" y="5238750"/>
          <a:ext cx="447675" cy="190500"/>
        </a:xfrm>
        <a:prstGeom prst="line">
          <a:avLst/>
        </a:prstGeom>
        <a:noFill/>
        <a:ln w="9525">
          <a:solidFill>
            <a:srgbClr val="000000"/>
          </a:solidFill>
          <a:round/>
          <a:headEnd/>
          <a:tailEnd/>
        </a:ln>
      </xdr:spPr>
    </xdr:sp>
    <xdr:clientData/>
  </xdr:twoCellAnchor>
  <xdr:twoCellAnchor>
    <xdr:from>
      <xdr:col>3</xdr:col>
      <xdr:colOff>0</xdr:colOff>
      <xdr:row>26</xdr:row>
      <xdr:rowOff>0</xdr:rowOff>
    </xdr:from>
    <xdr:to>
      <xdr:col>4</xdr:col>
      <xdr:colOff>0</xdr:colOff>
      <xdr:row>27</xdr:row>
      <xdr:rowOff>0</xdr:rowOff>
    </xdr:to>
    <xdr:sp macro="" textlink="">
      <xdr:nvSpPr>
        <xdr:cNvPr id="7505" name="Line 39"/>
        <xdr:cNvSpPr>
          <a:spLocks noChangeShapeType="1"/>
        </xdr:cNvSpPr>
      </xdr:nvSpPr>
      <xdr:spPr bwMode="auto">
        <a:xfrm flipV="1">
          <a:off x="1133475" y="5238750"/>
          <a:ext cx="447675" cy="200025"/>
        </a:xfrm>
        <a:prstGeom prst="line">
          <a:avLst/>
        </a:prstGeom>
        <a:noFill/>
        <a:ln w="9525">
          <a:solidFill>
            <a:srgbClr val="000000"/>
          </a:solidFill>
          <a:round/>
          <a:headEnd/>
          <a:tailEnd/>
        </a:ln>
      </xdr:spPr>
    </xdr:sp>
    <xdr:clientData/>
  </xdr:twoCellAnchor>
  <xdr:twoCellAnchor>
    <xdr:from>
      <xdr:col>0</xdr:col>
      <xdr:colOff>771525</xdr:colOff>
      <xdr:row>25</xdr:row>
      <xdr:rowOff>180975</xdr:rowOff>
    </xdr:from>
    <xdr:to>
      <xdr:col>4</xdr:col>
      <xdr:colOff>0</xdr:colOff>
      <xdr:row>25</xdr:row>
      <xdr:rowOff>180975</xdr:rowOff>
    </xdr:to>
    <xdr:sp macro="" textlink="">
      <xdr:nvSpPr>
        <xdr:cNvPr id="7506" name="Line 40"/>
        <xdr:cNvSpPr>
          <a:spLocks noChangeShapeType="1"/>
        </xdr:cNvSpPr>
      </xdr:nvSpPr>
      <xdr:spPr bwMode="auto">
        <a:xfrm>
          <a:off x="114300" y="5229225"/>
          <a:ext cx="1466850" cy="0"/>
        </a:xfrm>
        <a:prstGeom prst="line">
          <a:avLst/>
        </a:prstGeom>
        <a:noFill/>
        <a:ln w="9525">
          <a:solidFill>
            <a:srgbClr val="000000"/>
          </a:solidFill>
          <a:round/>
          <a:headEnd/>
          <a:tailEnd/>
        </a:ln>
      </xdr:spPr>
    </xdr:sp>
    <xdr:clientData/>
  </xdr:twoCellAnchor>
  <xdr:twoCellAnchor>
    <xdr:from>
      <xdr:col>1</xdr:col>
      <xdr:colOff>247650</xdr:colOff>
      <xdr:row>28</xdr:row>
      <xdr:rowOff>0</xdr:rowOff>
    </xdr:from>
    <xdr:to>
      <xdr:col>2</xdr:col>
      <xdr:colOff>0</xdr:colOff>
      <xdr:row>30</xdr:row>
      <xdr:rowOff>9525</xdr:rowOff>
    </xdr:to>
    <xdr:sp macro="" textlink="">
      <xdr:nvSpPr>
        <xdr:cNvPr id="7507" name="Line 41"/>
        <xdr:cNvSpPr>
          <a:spLocks noChangeShapeType="1"/>
        </xdr:cNvSpPr>
      </xdr:nvSpPr>
      <xdr:spPr bwMode="auto">
        <a:xfrm flipH="1">
          <a:off x="361950" y="5638800"/>
          <a:ext cx="200025" cy="390525"/>
        </a:xfrm>
        <a:prstGeom prst="line">
          <a:avLst/>
        </a:prstGeom>
        <a:noFill/>
        <a:ln w="9525">
          <a:solidFill>
            <a:srgbClr val="000000"/>
          </a:solidFill>
          <a:round/>
          <a:headEnd/>
          <a:tailEnd/>
        </a:ln>
      </xdr:spPr>
    </xdr:sp>
    <xdr:clientData/>
  </xdr:twoCellAnchor>
  <xdr:twoCellAnchor>
    <xdr:from>
      <xdr:col>3</xdr:col>
      <xdr:colOff>0</xdr:colOff>
      <xdr:row>28</xdr:row>
      <xdr:rowOff>0</xdr:rowOff>
    </xdr:from>
    <xdr:to>
      <xdr:col>3</xdr:col>
      <xdr:colOff>238125</xdr:colOff>
      <xdr:row>30</xdr:row>
      <xdr:rowOff>0</xdr:rowOff>
    </xdr:to>
    <xdr:sp macro="" textlink="">
      <xdr:nvSpPr>
        <xdr:cNvPr id="7508" name="Line 42"/>
        <xdr:cNvSpPr>
          <a:spLocks noChangeShapeType="1"/>
        </xdr:cNvSpPr>
      </xdr:nvSpPr>
      <xdr:spPr bwMode="auto">
        <a:xfrm>
          <a:off x="1133475" y="5638800"/>
          <a:ext cx="238125" cy="381000"/>
        </a:xfrm>
        <a:prstGeom prst="line">
          <a:avLst/>
        </a:prstGeom>
        <a:noFill/>
        <a:ln w="9525">
          <a:solidFill>
            <a:srgbClr val="000000"/>
          </a:solidFill>
          <a:round/>
          <a:headEnd/>
          <a:tailEnd/>
        </a:ln>
      </xdr:spPr>
    </xdr:sp>
    <xdr:clientData/>
  </xdr:twoCellAnchor>
  <xdr:twoCellAnchor>
    <xdr:from>
      <xdr:col>1</xdr:col>
      <xdr:colOff>247650</xdr:colOff>
      <xdr:row>30</xdr:row>
      <xdr:rowOff>9525</xdr:rowOff>
    </xdr:from>
    <xdr:to>
      <xdr:col>3</xdr:col>
      <xdr:colOff>247650</xdr:colOff>
      <xdr:row>30</xdr:row>
      <xdr:rowOff>9525</xdr:rowOff>
    </xdr:to>
    <xdr:sp macro="" textlink="">
      <xdr:nvSpPr>
        <xdr:cNvPr id="7509" name="Line 43"/>
        <xdr:cNvSpPr>
          <a:spLocks noChangeShapeType="1"/>
        </xdr:cNvSpPr>
      </xdr:nvSpPr>
      <xdr:spPr bwMode="auto">
        <a:xfrm>
          <a:off x="361950" y="6029325"/>
          <a:ext cx="1019175" cy="0"/>
        </a:xfrm>
        <a:prstGeom prst="line">
          <a:avLst/>
        </a:prstGeom>
        <a:noFill/>
        <a:ln w="9525">
          <a:solidFill>
            <a:srgbClr val="000000"/>
          </a:solidFill>
          <a:round/>
          <a:headEnd/>
          <a:tailEnd/>
        </a:ln>
      </xdr:spPr>
    </xdr:sp>
    <xdr:clientData/>
  </xdr:twoCellAnchor>
  <xdr:twoCellAnchor>
    <xdr:from>
      <xdr:col>1</xdr:col>
      <xdr:colOff>0</xdr:colOff>
      <xdr:row>26</xdr:row>
      <xdr:rowOff>0</xdr:rowOff>
    </xdr:from>
    <xdr:to>
      <xdr:col>2</xdr:col>
      <xdr:colOff>0</xdr:colOff>
      <xdr:row>26</xdr:row>
      <xdr:rowOff>190500</xdr:rowOff>
    </xdr:to>
    <xdr:sp macro="" textlink="">
      <xdr:nvSpPr>
        <xdr:cNvPr id="7510" name="Line 44"/>
        <xdr:cNvSpPr>
          <a:spLocks noChangeShapeType="1"/>
        </xdr:cNvSpPr>
      </xdr:nvSpPr>
      <xdr:spPr bwMode="auto">
        <a:xfrm>
          <a:off x="114300" y="5238750"/>
          <a:ext cx="447675" cy="190500"/>
        </a:xfrm>
        <a:prstGeom prst="line">
          <a:avLst/>
        </a:prstGeom>
        <a:noFill/>
        <a:ln w="9525">
          <a:solidFill>
            <a:srgbClr val="000000"/>
          </a:solidFill>
          <a:round/>
          <a:headEnd/>
          <a:tailEnd/>
        </a:ln>
      </xdr:spPr>
    </xdr:sp>
    <xdr:clientData/>
  </xdr:twoCellAnchor>
  <xdr:twoCellAnchor>
    <xdr:from>
      <xdr:col>3</xdr:col>
      <xdr:colOff>0</xdr:colOff>
      <xdr:row>26</xdr:row>
      <xdr:rowOff>0</xdr:rowOff>
    </xdr:from>
    <xdr:to>
      <xdr:col>4</xdr:col>
      <xdr:colOff>0</xdr:colOff>
      <xdr:row>27</xdr:row>
      <xdr:rowOff>0</xdr:rowOff>
    </xdr:to>
    <xdr:sp macro="" textlink="">
      <xdr:nvSpPr>
        <xdr:cNvPr id="7511" name="Line 45"/>
        <xdr:cNvSpPr>
          <a:spLocks noChangeShapeType="1"/>
        </xdr:cNvSpPr>
      </xdr:nvSpPr>
      <xdr:spPr bwMode="auto">
        <a:xfrm flipV="1">
          <a:off x="1133475" y="5238750"/>
          <a:ext cx="447675" cy="200025"/>
        </a:xfrm>
        <a:prstGeom prst="line">
          <a:avLst/>
        </a:prstGeom>
        <a:noFill/>
        <a:ln w="9525">
          <a:solidFill>
            <a:srgbClr val="000000"/>
          </a:solidFill>
          <a:round/>
          <a:headEnd/>
          <a:tailEnd/>
        </a:ln>
      </xdr:spPr>
    </xdr:sp>
    <xdr:clientData/>
  </xdr:twoCellAnchor>
  <xdr:twoCellAnchor>
    <xdr:from>
      <xdr:col>0</xdr:col>
      <xdr:colOff>771525</xdr:colOff>
      <xdr:row>25</xdr:row>
      <xdr:rowOff>180975</xdr:rowOff>
    </xdr:from>
    <xdr:to>
      <xdr:col>4</xdr:col>
      <xdr:colOff>0</xdr:colOff>
      <xdr:row>25</xdr:row>
      <xdr:rowOff>180975</xdr:rowOff>
    </xdr:to>
    <xdr:sp macro="" textlink="">
      <xdr:nvSpPr>
        <xdr:cNvPr id="7512" name="Line 46"/>
        <xdr:cNvSpPr>
          <a:spLocks noChangeShapeType="1"/>
        </xdr:cNvSpPr>
      </xdr:nvSpPr>
      <xdr:spPr bwMode="auto">
        <a:xfrm>
          <a:off x="114300" y="5229225"/>
          <a:ext cx="1466850" cy="0"/>
        </a:xfrm>
        <a:prstGeom prst="line">
          <a:avLst/>
        </a:prstGeom>
        <a:noFill/>
        <a:ln w="9525">
          <a:solidFill>
            <a:srgbClr val="000000"/>
          </a:solidFill>
          <a:round/>
          <a:headEnd/>
          <a:tailEnd/>
        </a:ln>
      </xdr:spPr>
    </xdr:sp>
    <xdr:clientData/>
  </xdr:twoCellAnchor>
  <xdr:twoCellAnchor>
    <xdr:from>
      <xdr:col>1</xdr:col>
      <xdr:colOff>247650</xdr:colOff>
      <xdr:row>28</xdr:row>
      <xdr:rowOff>0</xdr:rowOff>
    </xdr:from>
    <xdr:to>
      <xdr:col>2</xdr:col>
      <xdr:colOff>0</xdr:colOff>
      <xdr:row>30</xdr:row>
      <xdr:rowOff>9525</xdr:rowOff>
    </xdr:to>
    <xdr:sp macro="" textlink="">
      <xdr:nvSpPr>
        <xdr:cNvPr id="7513" name="Line 47"/>
        <xdr:cNvSpPr>
          <a:spLocks noChangeShapeType="1"/>
        </xdr:cNvSpPr>
      </xdr:nvSpPr>
      <xdr:spPr bwMode="auto">
        <a:xfrm flipH="1">
          <a:off x="361950" y="5638800"/>
          <a:ext cx="200025" cy="390525"/>
        </a:xfrm>
        <a:prstGeom prst="line">
          <a:avLst/>
        </a:prstGeom>
        <a:noFill/>
        <a:ln w="9525">
          <a:solidFill>
            <a:srgbClr val="000000"/>
          </a:solidFill>
          <a:round/>
          <a:headEnd/>
          <a:tailEnd/>
        </a:ln>
      </xdr:spPr>
    </xdr:sp>
    <xdr:clientData/>
  </xdr:twoCellAnchor>
  <xdr:twoCellAnchor>
    <xdr:from>
      <xdr:col>3</xdr:col>
      <xdr:colOff>0</xdr:colOff>
      <xdr:row>28</xdr:row>
      <xdr:rowOff>0</xdr:rowOff>
    </xdr:from>
    <xdr:to>
      <xdr:col>3</xdr:col>
      <xdr:colOff>238125</xdr:colOff>
      <xdr:row>30</xdr:row>
      <xdr:rowOff>0</xdr:rowOff>
    </xdr:to>
    <xdr:sp macro="" textlink="">
      <xdr:nvSpPr>
        <xdr:cNvPr id="7514" name="Line 48"/>
        <xdr:cNvSpPr>
          <a:spLocks noChangeShapeType="1"/>
        </xdr:cNvSpPr>
      </xdr:nvSpPr>
      <xdr:spPr bwMode="auto">
        <a:xfrm>
          <a:off x="1133475" y="5638800"/>
          <a:ext cx="238125" cy="381000"/>
        </a:xfrm>
        <a:prstGeom prst="line">
          <a:avLst/>
        </a:prstGeom>
        <a:noFill/>
        <a:ln w="9525">
          <a:solidFill>
            <a:srgbClr val="000000"/>
          </a:solidFill>
          <a:round/>
          <a:headEnd/>
          <a:tailEnd/>
        </a:ln>
      </xdr:spPr>
    </xdr:sp>
    <xdr:clientData/>
  </xdr:twoCellAnchor>
  <xdr:twoCellAnchor>
    <xdr:from>
      <xdr:col>1</xdr:col>
      <xdr:colOff>247650</xdr:colOff>
      <xdr:row>30</xdr:row>
      <xdr:rowOff>9525</xdr:rowOff>
    </xdr:from>
    <xdr:to>
      <xdr:col>3</xdr:col>
      <xdr:colOff>247650</xdr:colOff>
      <xdr:row>30</xdr:row>
      <xdr:rowOff>9525</xdr:rowOff>
    </xdr:to>
    <xdr:sp macro="" textlink="">
      <xdr:nvSpPr>
        <xdr:cNvPr id="7515" name="Line 49"/>
        <xdr:cNvSpPr>
          <a:spLocks noChangeShapeType="1"/>
        </xdr:cNvSpPr>
      </xdr:nvSpPr>
      <xdr:spPr bwMode="auto">
        <a:xfrm>
          <a:off x="361950" y="6029325"/>
          <a:ext cx="1019175" cy="0"/>
        </a:xfrm>
        <a:prstGeom prst="line">
          <a:avLst/>
        </a:prstGeom>
        <a:noFill/>
        <a:ln w="9525">
          <a:solidFill>
            <a:srgbClr val="000000"/>
          </a:solidFill>
          <a:round/>
          <a:headEnd/>
          <a:tailEnd/>
        </a:ln>
      </xdr:spPr>
    </xdr:sp>
    <xdr:clientData/>
  </xdr:twoCellAnchor>
  <xdr:twoCellAnchor>
    <xdr:from>
      <xdr:col>7</xdr:col>
      <xdr:colOff>390525</xdr:colOff>
      <xdr:row>51</xdr:row>
      <xdr:rowOff>76200</xdr:rowOff>
    </xdr:from>
    <xdr:to>
      <xdr:col>12</xdr:col>
      <xdr:colOff>561975</xdr:colOff>
      <xdr:row>51</xdr:row>
      <xdr:rowOff>76200</xdr:rowOff>
    </xdr:to>
    <xdr:sp macro="" textlink="">
      <xdr:nvSpPr>
        <xdr:cNvPr id="7516" name="Line 51"/>
        <xdr:cNvSpPr>
          <a:spLocks noChangeShapeType="1"/>
        </xdr:cNvSpPr>
      </xdr:nvSpPr>
      <xdr:spPr bwMode="auto">
        <a:xfrm flipH="1">
          <a:off x="3848100" y="10125075"/>
          <a:ext cx="3743325" cy="0"/>
        </a:xfrm>
        <a:prstGeom prst="line">
          <a:avLst/>
        </a:prstGeom>
        <a:noFill/>
        <a:ln w="19050">
          <a:solidFill>
            <a:srgbClr val="000000"/>
          </a:solidFill>
          <a:round/>
          <a:headEnd/>
          <a:tailEnd type="triangle" w="med" len="med"/>
        </a:ln>
      </xdr:spPr>
    </xdr:sp>
    <xdr:clientData/>
  </xdr:twoCellAnchor>
  <xdr:twoCellAnchor>
    <xdr:from>
      <xdr:col>3</xdr:col>
      <xdr:colOff>266700</xdr:colOff>
      <xdr:row>31</xdr:row>
      <xdr:rowOff>95250</xdr:rowOff>
    </xdr:from>
    <xdr:to>
      <xdr:col>9</xdr:col>
      <xdr:colOff>657225</xdr:colOff>
      <xdr:row>31</xdr:row>
      <xdr:rowOff>95250</xdr:rowOff>
    </xdr:to>
    <xdr:sp macro="" textlink="">
      <xdr:nvSpPr>
        <xdr:cNvPr id="7517" name="Line 52"/>
        <xdr:cNvSpPr>
          <a:spLocks noChangeShapeType="1"/>
        </xdr:cNvSpPr>
      </xdr:nvSpPr>
      <xdr:spPr bwMode="auto">
        <a:xfrm flipH="1">
          <a:off x="1400175" y="6315075"/>
          <a:ext cx="3943350" cy="0"/>
        </a:xfrm>
        <a:prstGeom prst="line">
          <a:avLst/>
        </a:prstGeom>
        <a:noFill/>
        <a:ln w="19050">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3</xdr:row>
      <xdr:rowOff>704850</xdr:rowOff>
    </xdr:from>
    <xdr:to>
      <xdr:col>12</xdr:col>
      <xdr:colOff>390525</xdr:colOff>
      <xdr:row>5</xdr:row>
      <xdr:rowOff>0</xdr:rowOff>
    </xdr:to>
    <xdr:pic>
      <xdr:nvPicPr>
        <xdr:cNvPr id="5141" name="Picture 1" descr="tip"/>
        <xdr:cNvPicPr>
          <a:picLocks noChangeAspect="1" noChangeArrowheads="1"/>
        </xdr:cNvPicPr>
      </xdr:nvPicPr>
      <xdr:blipFill>
        <a:blip xmlns:r="http://schemas.openxmlformats.org/officeDocument/2006/relationships" r:embed="rId1"/>
        <a:srcRect/>
        <a:stretch>
          <a:fillRect/>
        </a:stretch>
      </xdr:blipFill>
      <xdr:spPr bwMode="auto">
        <a:xfrm>
          <a:off x="8010525" y="1143000"/>
          <a:ext cx="352425" cy="447675"/>
        </a:xfrm>
        <a:prstGeom prst="rect">
          <a:avLst/>
        </a:prstGeom>
        <a:noFill/>
        <a:ln w="9525">
          <a:noFill/>
          <a:miter lim="800000"/>
          <a:headEnd/>
          <a:tailEnd/>
        </a:ln>
      </xdr:spPr>
    </xdr:pic>
    <xdr:clientData/>
  </xdr:twoCellAnchor>
  <xdr:twoCellAnchor editAs="oneCell">
    <xdr:from>
      <xdr:col>12</xdr:col>
      <xdr:colOff>76200</xdr:colOff>
      <xdr:row>10</xdr:row>
      <xdr:rowOff>28575</xdr:rowOff>
    </xdr:from>
    <xdr:to>
      <xdr:col>12</xdr:col>
      <xdr:colOff>428625</xdr:colOff>
      <xdr:row>11</xdr:row>
      <xdr:rowOff>276225</xdr:rowOff>
    </xdr:to>
    <xdr:pic>
      <xdr:nvPicPr>
        <xdr:cNvPr id="5142" name="Picture 4" descr="tip"/>
        <xdr:cNvPicPr>
          <a:picLocks noChangeAspect="1" noChangeArrowheads="1"/>
        </xdr:cNvPicPr>
      </xdr:nvPicPr>
      <xdr:blipFill>
        <a:blip xmlns:r="http://schemas.openxmlformats.org/officeDocument/2006/relationships" r:embed="rId1"/>
        <a:srcRect/>
        <a:stretch>
          <a:fillRect/>
        </a:stretch>
      </xdr:blipFill>
      <xdr:spPr bwMode="auto">
        <a:xfrm>
          <a:off x="8048625" y="2609850"/>
          <a:ext cx="352425" cy="4476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0</xdr:colOff>
      <xdr:row>8</xdr:row>
      <xdr:rowOff>0</xdr:rowOff>
    </xdr:from>
    <xdr:to>
      <xdr:col>13</xdr:col>
      <xdr:colOff>428625</xdr:colOff>
      <xdr:row>8</xdr:row>
      <xdr:rowOff>800100</xdr:rowOff>
    </xdr:to>
    <xdr:pic>
      <xdr:nvPicPr>
        <xdr:cNvPr id="2" name="Picture 1"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7696200"/>
          <a:ext cx="428625" cy="800100"/>
        </a:xfrm>
        <a:prstGeom prst="rect">
          <a:avLst/>
        </a:prstGeom>
        <a:noFill/>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3" name="Picture 2"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7696200"/>
          <a:ext cx="657225" cy="800100"/>
        </a:xfrm>
        <a:prstGeom prst="rect">
          <a:avLst/>
        </a:prstGeom>
        <a:noFill/>
      </xdr:spPr>
    </xdr:pic>
    <xdr:clientData/>
  </xdr:twoCellAnchor>
  <xdr:twoCellAnchor>
    <xdr:from>
      <xdr:col>4</xdr:col>
      <xdr:colOff>38100</xdr:colOff>
      <xdr:row>36</xdr:row>
      <xdr:rowOff>0</xdr:rowOff>
    </xdr:from>
    <xdr:to>
      <xdr:col>4</xdr:col>
      <xdr:colOff>923925</xdr:colOff>
      <xdr:row>36</xdr:row>
      <xdr:rowOff>0</xdr:rowOff>
    </xdr:to>
    <xdr:pic>
      <xdr:nvPicPr>
        <xdr:cNvPr id="4" name="Picture 3"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5324475" y="54902100"/>
          <a:ext cx="885825" cy="0"/>
        </a:xfrm>
        <a:prstGeom prst="rect">
          <a:avLst/>
        </a:prstGeom>
        <a:noFill/>
      </xdr:spPr>
    </xdr:pic>
    <xdr:clientData/>
  </xdr:twoCellAnchor>
  <xdr:twoCellAnchor>
    <xdr:from>
      <xdr:col>4</xdr:col>
      <xdr:colOff>47625</xdr:colOff>
      <xdr:row>49</xdr:row>
      <xdr:rowOff>0</xdr:rowOff>
    </xdr:from>
    <xdr:to>
      <xdr:col>4</xdr:col>
      <xdr:colOff>828675</xdr:colOff>
      <xdr:row>49</xdr:row>
      <xdr:rowOff>0</xdr:rowOff>
    </xdr:to>
    <xdr:pic>
      <xdr:nvPicPr>
        <xdr:cNvPr id="5" name="Picture 4" descr="leksikon knap kopier2"/>
        <xdr:cNvPicPr>
          <a:picLocks noChangeAspect="1" noChangeArrowheads="1"/>
        </xdr:cNvPicPr>
      </xdr:nvPicPr>
      <xdr:blipFill>
        <a:blip xmlns:r="http://schemas.openxmlformats.org/officeDocument/2006/relationships" r:embed="rId3"/>
        <a:srcRect/>
        <a:stretch>
          <a:fillRect/>
        </a:stretch>
      </xdr:blipFill>
      <xdr:spPr bwMode="auto">
        <a:xfrm>
          <a:off x="5334000" y="76819125"/>
          <a:ext cx="781050" cy="0"/>
        </a:xfrm>
        <a:prstGeom prst="rect">
          <a:avLst/>
        </a:prstGeom>
        <a:noFill/>
      </xdr:spPr>
    </xdr:pic>
    <xdr:clientData/>
  </xdr:twoCellAnchor>
  <xdr:twoCellAnchor>
    <xdr:from>
      <xdr:col>5</xdr:col>
      <xdr:colOff>95250</xdr:colOff>
      <xdr:row>46</xdr:row>
      <xdr:rowOff>0</xdr:rowOff>
    </xdr:from>
    <xdr:to>
      <xdr:col>6</xdr:col>
      <xdr:colOff>114300</xdr:colOff>
      <xdr:row>46</xdr:row>
      <xdr:rowOff>0</xdr:rowOff>
    </xdr:to>
    <xdr:pic>
      <xdr:nvPicPr>
        <xdr:cNvPr id="6" name="Picture 5" descr="leksikon knap vis udskrift"/>
        <xdr:cNvPicPr>
          <a:picLocks noChangeAspect="1" noChangeArrowheads="1"/>
        </xdr:cNvPicPr>
      </xdr:nvPicPr>
      <xdr:blipFill>
        <a:blip xmlns:r="http://schemas.openxmlformats.org/officeDocument/2006/relationships" r:embed="rId4"/>
        <a:srcRect/>
        <a:stretch>
          <a:fillRect/>
        </a:stretch>
      </xdr:blipFill>
      <xdr:spPr bwMode="auto">
        <a:xfrm>
          <a:off x="7296150" y="71761350"/>
          <a:ext cx="438150" cy="0"/>
        </a:xfrm>
        <a:prstGeom prst="rect">
          <a:avLst/>
        </a:prstGeom>
        <a:noFill/>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7" name="Picture 6"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7696200"/>
          <a:ext cx="428625" cy="800100"/>
        </a:xfrm>
        <a:prstGeom prst="rect">
          <a:avLst/>
        </a:prstGeom>
        <a:noFill/>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8" name="Picture 7"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7696200"/>
          <a:ext cx="657225" cy="800100"/>
        </a:xfrm>
        <a:prstGeom prst="rect">
          <a:avLst/>
        </a:prstGeom>
        <a:noFill/>
      </xdr:spPr>
    </xdr:pic>
    <xdr:clientData/>
  </xdr:twoCellAnchor>
  <xdr:twoCellAnchor>
    <xdr:from>
      <xdr:col>4</xdr:col>
      <xdr:colOff>1562100</xdr:colOff>
      <xdr:row>39</xdr:row>
      <xdr:rowOff>0</xdr:rowOff>
    </xdr:from>
    <xdr:to>
      <xdr:col>4</xdr:col>
      <xdr:colOff>1914525</xdr:colOff>
      <xdr:row>39</xdr:row>
      <xdr:rowOff>0</xdr:rowOff>
    </xdr:to>
    <xdr:pic>
      <xdr:nvPicPr>
        <xdr:cNvPr id="9" name="Picture 8" descr="leksikon knap gem"/>
        <xdr:cNvPicPr>
          <a:picLocks noChangeAspect="1" noChangeArrowheads="1"/>
        </xdr:cNvPicPr>
      </xdr:nvPicPr>
      <xdr:blipFill>
        <a:blip xmlns:r="http://schemas.openxmlformats.org/officeDocument/2006/relationships" r:embed="rId5"/>
        <a:srcRect/>
        <a:stretch>
          <a:fillRect/>
        </a:stretch>
      </xdr:blipFill>
      <xdr:spPr bwMode="auto">
        <a:xfrm>
          <a:off x="6848475" y="59959875"/>
          <a:ext cx="352425" cy="0"/>
        </a:xfrm>
        <a:prstGeom prst="rect">
          <a:avLst/>
        </a:prstGeom>
        <a:noFill/>
      </xdr:spPr>
    </xdr:pic>
    <xdr:clientData/>
  </xdr:twoCellAnchor>
  <xdr:twoCellAnchor>
    <xdr:from>
      <xdr:col>4</xdr:col>
      <xdr:colOff>47625</xdr:colOff>
      <xdr:row>41</xdr:row>
      <xdr:rowOff>38100</xdr:rowOff>
    </xdr:from>
    <xdr:to>
      <xdr:col>4</xdr:col>
      <xdr:colOff>1914525</xdr:colOff>
      <xdr:row>41</xdr:row>
      <xdr:rowOff>1057275</xdr:rowOff>
    </xdr:to>
    <xdr:pic>
      <xdr:nvPicPr>
        <xdr:cNvPr id="10" name="Picture 9" descr="leksikon knap microsoft excel hjælp"/>
        <xdr:cNvPicPr>
          <a:picLocks noChangeAspect="1" noChangeArrowheads="1"/>
        </xdr:cNvPicPr>
      </xdr:nvPicPr>
      <xdr:blipFill>
        <a:blip xmlns:r="http://schemas.openxmlformats.org/officeDocument/2006/relationships" r:embed="rId6"/>
        <a:srcRect/>
        <a:stretch>
          <a:fillRect/>
        </a:stretch>
      </xdr:blipFill>
      <xdr:spPr bwMode="auto">
        <a:xfrm>
          <a:off x="5334000" y="63369825"/>
          <a:ext cx="1866900" cy="1019175"/>
        </a:xfrm>
        <a:prstGeom prst="rect">
          <a:avLst/>
        </a:prstGeom>
        <a:noFill/>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11" name="Picture 10"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7696200"/>
          <a:ext cx="428625" cy="800100"/>
        </a:xfrm>
        <a:prstGeom prst="rect">
          <a:avLst/>
        </a:prstGeom>
        <a:noFill/>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12" name="Picture 11"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7696200"/>
          <a:ext cx="657225" cy="800100"/>
        </a:xfrm>
        <a:prstGeom prst="rect">
          <a:avLst/>
        </a:prstGeom>
        <a:noFill/>
      </xdr:spPr>
    </xdr:pic>
    <xdr:clientData/>
  </xdr:twoCellAnchor>
  <xdr:twoCellAnchor>
    <xdr:from>
      <xdr:col>4</xdr:col>
      <xdr:colOff>47625</xdr:colOff>
      <xdr:row>14</xdr:row>
      <xdr:rowOff>0</xdr:rowOff>
    </xdr:from>
    <xdr:to>
      <xdr:col>4</xdr:col>
      <xdr:colOff>981075</xdr:colOff>
      <xdr:row>14</xdr:row>
      <xdr:rowOff>0</xdr:rowOff>
    </xdr:to>
    <xdr:pic>
      <xdr:nvPicPr>
        <xdr:cNvPr id="13" name="Picture 12" descr="leksikon knap autosum"/>
        <xdr:cNvPicPr>
          <a:picLocks noChangeAspect="1" noChangeArrowheads="1"/>
        </xdr:cNvPicPr>
      </xdr:nvPicPr>
      <xdr:blipFill>
        <a:blip xmlns:r="http://schemas.openxmlformats.org/officeDocument/2006/relationships" r:embed="rId7"/>
        <a:srcRect/>
        <a:stretch>
          <a:fillRect/>
        </a:stretch>
      </xdr:blipFill>
      <xdr:spPr bwMode="auto">
        <a:xfrm>
          <a:off x="5334000" y="17811750"/>
          <a:ext cx="933450" cy="0"/>
        </a:xfrm>
        <a:prstGeom prst="rect">
          <a:avLst/>
        </a:prstGeom>
        <a:noFill/>
      </xdr:spPr>
    </xdr:pic>
    <xdr:clientData/>
  </xdr:twoCellAnchor>
  <xdr:twoCellAnchor>
    <xdr:from>
      <xdr:col>4</xdr:col>
      <xdr:colOff>47625</xdr:colOff>
      <xdr:row>46</xdr:row>
      <xdr:rowOff>47625</xdr:rowOff>
    </xdr:from>
    <xdr:to>
      <xdr:col>4</xdr:col>
      <xdr:colOff>666750</xdr:colOff>
      <xdr:row>46</xdr:row>
      <xdr:rowOff>1123950</xdr:rowOff>
    </xdr:to>
    <xdr:pic>
      <xdr:nvPicPr>
        <xdr:cNvPr id="14" name="Picture 13" descr="leksikon knap klip"/>
        <xdr:cNvPicPr>
          <a:picLocks noChangeAspect="1" noChangeArrowheads="1"/>
        </xdr:cNvPicPr>
      </xdr:nvPicPr>
      <xdr:blipFill>
        <a:blip xmlns:r="http://schemas.openxmlformats.org/officeDocument/2006/relationships" r:embed="rId8"/>
        <a:srcRect/>
        <a:stretch>
          <a:fillRect/>
        </a:stretch>
      </xdr:blipFill>
      <xdr:spPr bwMode="auto">
        <a:xfrm>
          <a:off x="5334000" y="71808975"/>
          <a:ext cx="619125" cy="1076325"/>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15" name="Picture 14"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16" name="Picture 15"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17" name="Picture 16"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18" name="Picture 17"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xdr:from>
      <xdr:col>4</xdr:col>
      <xdr:colOff>47625</xdr:colOff>
      <xdr:row>13</xdr:row>
      <xdr:rowOff>38100</xdr:rowOff>
    </xdr:from>
    <xdr:to>
      <xdr:col>4</xdr:col>
      <xdr:colOff>1695450</xdr:colOff>
      <xdr:row>13</xdr:row>
      <xdr:rowOff>1123950</xdr:rowOff>
    </xdr:to>
    <xdr:pic>
      <xdr:nvPicPr>
        <xdr:cNvPr id="19" name="Picture 18" descr="leksikon knap annuller fortryd"/>
        <xdr:cNvPicPr>
          <a:picLocks noChangeAspect="1" noChangeArrowheads="1"/>
        </xdr:cNvPicPr>
      </xdr:nvPicPr>
      <xdr:blipFill>
        <a:blip xmlns:r="http://schemas.openxmlformats.org/officeDocument/2006/relationships" r:embed="rId9"/>
        <a:srcRect/>
        <a:stretch>
          <a:fillRect/>
        </a:stretch>
      </xdr:blipFill>
      <xdr:spPr bwMode="auto">
        <a:xfrm>
          <a:off x="5334000" y="16163925"/>
          <a:ext cx="1647825" cy="1085850"/>
        </a:xfrm>
        <a:prstGeom prst="rect">
          <a:avLst/>
        </a:prstGeom>
        <a:noFill/>
      </xdr:spPr>
    </xdr:pic>
    <xdr:clientData/>
  </xdr:twoCellAnchor>
  <xdr:twoCellAnchor>
    <xdr:from>
      <xdr:col>4</xdr:col>
      <xdr:colOff>47625</xdr:colOff>
      <xdr:row>14</xdr:row>
      <xdr:rowOff>38100</xdr:rowOff>
    </xdr:from>
    <xdr:to>
      <xdr:col>4</xdr:col>
      <xdr:colOff>981075</xdr:colOff>
      <xdr:row>14</xdr:row>
      <xdr:rowOff>1123950</xdr:rowOff>
    </xdr:to>
    <xdr:pic>
      <xdr:nvPicPr>
        <xdr:cNvPr id="20" name="Picture 19" descr="leksikon knap autosum"/>
        <xdr:cNvPicPr>
          <a:picLocks noChangeAspect="1" noChangeArrowheads="1"/>
        </xdr:cNvPicPr>
      </xdr:nvPicPr>
      <xdr:blipFill>
        <a:blip xmlns:r="http://schemas.openxmlformats.org/officeDocument/2006/relationships" r:embed="rId7"/>
        <a:srcRect/>
        <a:stretch>
          <a:fillRect/>
        </a:stretch>
      </xdr:blipFill>
      <xdr:spPr bwMode="auto">
        <a:xfrm>
          <a:off x="5334000" y="17849850"/>
          <a:ext cx="933450" cy="1085850"/>
        </a:xfrm>
        <a:prstGeom prst="rect">
          <a:avLst/>
        </a:prstGeom>
        <a:noFill/>
      </xdr:spPr>
    </xdr:pic>
    <xdr:clientData/>
  </xdr:twoCellAnchor>
  <xdr:twoCellAnchor>
    <xdr:from>
      <xdr:col>4</xdr:col>
      <xdr:colOff>47625</xdr:colOff>
      <xdr:row>36</xdr:row>
      <xdr:rowOff>47625</xdr:rowOff>
    </xdr:from>
    <xdr:to>
      <xdr:col>4</xdr:col>
      <xdr:colOff>847725</xdr:colOff>
      <xdr:row>36</xdr:row>
      <xdr:rowOff>1019175</xdr:rowOff>
    </xdr:to>
    <xdr:pic>
      <xdr:nvPicPr>
        <xdr:cNvPr id="21" name="Picture 20"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5334000" y="54949725"/>
          <a:ext cx="800100" cy="971550"/>
        </a:xfrm>
        <a:prstGeom prst="rect">
          <a:avLst/>
        </a:prstGeom>
        <a:noFill/>
      </xdr:spPr>
    </xdr:pic>
    <xdr:clientData/>
  </xdr:twoCellAnchor>
  <xdr:twoCellAnchor>
    <xdr:from>
      <xdr:col>4</xdr:col>
      <xdr:colOff>47625</xdr:colOff>
      <xdr:row>38</xdr:row>
      <xdr:rowOff>47625</xdr:rowOff>
    </xdr:from>
    <xdr:to>
      <xdr:col>4</xdr:col>
      <xdr:colOff>676275</xdr:colOff>
      <xdr:row>38</xdr:row>
      <xdr:rowOff>1123950</xdr:rowOff>
    </xdr:to>
    <xdr:pic>
      <xdr:nvPicPr>
        <xdr:cNvPr id="22" name="Picture 21" descr="leksikon knap gem"/>
        <xdr:cNvPicPr>
          <a:picLocks noChangeAspect="1" noChangeArrowheads="1"/>
        </xdr:cNvPicPr>
      </xdr:nvPicPr>
      <xdr:blipFill>
        <a:blip xmlns:r="http://schemas.openxmlformats.org/officeDocument/2006/relationships" r:embed="rId5"/>
        <a:srcRect/>
        <a:stretch>
          <a:fillRect/>
        </a:stretch>
      </xdr:blipFill>
      <xdr:spPr bwMode="auto">
        <a:xfrm>
          <a:off x="5334000" y="58321575"/>
          <a:ext cx="628650" cy="1076325"/>
        </a:xfrm>
        <a:prstGeom prst="rect">
          <a:avLst/>
        </a:prstGeom>
        <a:noFill/>
      </xdr:spPr>
    </xdr:pic>
    <xdr:clientData/>
  </xdr:twoCellAnchor>
  <xdr:twoCellAnchor>
    <xdr:from>
      <xdr:col>4</xdr:col>
      <xdr:colOff>47625</xdr:colOff>
      <xdr:row>39</xdr:row>
      <xdr:rowOff>38100</xdr:rowOff>
    </xdr:from>
    <xdr:to>
      <xdr:col>4</xdr:col>
      <xdr:colOff>1609725</xdr:colOff>
      <xdr:row>39</xdr:row>
      <xdr:rowOff>1114425</xdr:rowOff>
    </xdr:to>
    <xdr:pic>
      <xdr:nvPicPr>
        <xdr:cNvPr id="23" name="Picture 22" descr="leksikon knap guiden diagram"/>
        <xdr:cNvPicPr>
          <a:picLocks noChangeAspect="1" noChangeArrowheads="1"/>
        </xdr:cNvPicPr>
      </xdr:nvPicPr>
      <xdr:blipFill>
        <a:blip xmlns:r="http://schemas.openxmlformats.org/officeDocument/2006/relationships" r:embed="rId10"/>
        <a:srcRect/>
        <a:stretch>
          <a:fillRect/>
        </a:stretch>
      </xdr:blipFill>
      <xdr:spPr bwMode="auto">
        <a:xfrm>
          <a:off x="5334000" y="59997975"/>
          <a:ext cx="1562100" cy="1076325"/>
        </a:xfrm>
        <a:prstGeom prst="rect">
          <a:avLst/>
        </a:prstGeom>
        <a:noFill/>
      </xdr:spPr>
    </xdr:pic>
    <xdr:clientData/>
  </xdr:twoCellAnchor>
  <xdr:twoCellAnchor>
    <xdr:from>
      <xdr:col>4</xdr:col>
      <xdr:colOff>47625</xdr:colOff>
      <xdr:row>29</xdr:row>
      <xdr:rowOff>47625</xdr:rowOff>
    </xdr:from>
    <xdr:to>
      <xdr:col>4</xdr:col>
      <xdr:colOff>1914525</xdr:colOff>
      <xdr:row>29</xdr:row>
      <xdr:rowOff>1057275</xdr:rowOff>
    </xdr:to>
    <xdr:pic>
      <xdr:nvPicPr>
        <xdr:cNvPr id="24" name="Picture 23" descr="leksikon knap microsoft excel hjælp"/>
        <xdr:cNvPicPr>
          <a:picLocks noChangeAspect="1" noChangeArrowheads="1"/>
        </xdr:cNvPicPr>
      </xdr:nvPicPr>
      <xdr:blipFill>
        <a:blip xmlns:r="http://schemas.openxmlformats.org/officeDocument/2006/relationships" r:embed="rId6"/>
        <a:srcRect/>
        <a:stretch>
          <a:fillRect/>
        </a:stretch>
      </xdr:blipFill>
      <xdr:spPr bwMode="auto">
        <a:xfrm>
          <a:off x="5334000" y="43148250"/>
          <a:ext cx="1866900" cy="1009650"/>
        </a:xfrm>
        <a:prstGeom prst="rect">
          <a:avLst/>
        </a:prstGeom>
        <a:noFill/>
      </xdr:spPr>
    </xdr:pic>
    <xdr:clientData/>
  </xdr:twoCellAnchor>
  <xdr:twoCellAnchor>
    <xdr:from>
      <xdr:col>4</xdr:col>
      <xdr:colOff>47625</xdr:colOff>
      <xdr:row>59</xdr:row>
      <xdr:rowOff>38100</xdr:rowOff>
    </xdr:from>
    <xdr:to>
      <xdr:col>4</xdr:col>
      <xdr:colOff>466725</xdr:colOff>
      <xdr:row>59</xdr:row>
      <xdr:rowOff>1123950</xdr:rowOff>
    </xdr:to>
    <xdr:pic>
      <xdr:nvPicPr>
        <xdr:cNvPr id="25" name="Picture 24" descr="leksikon knap ny"/>
        <xdr:cNvPicPr>
          <a:picLocks noChangeAspect="1" noChangeArrowheads="1"/>
        </xdr:cNvPicPr>
      </xdr:nvPicPr>
      <xdr:blipFill>
        <a:blip xmlns:r="http://schemas.openxmlformats.org/officeDocument/2006/relationships" r:embed="rId11"/>
        <a:srcRect/>
        <a:stretch>
          <a:fillRect/>
        </a:stretch>
      </xdr:blipFill>
      <xdr:spPr bwMode="auto">
        <a:xfrm>
          <a:off x="5334000" y="93716475"/>
          <a:ext cx="419100" cy="1085850"/>
        </a:xfrm>
        <a:prstGeom prst="rect">
          <a:avLst/>
        </a:prstGeom>
        <a:noFill/>
      </xdr:spPr>
    </xdr:pic>
    <xdr:clientData/>
  </xdr:twoCellAnchor>
  <xdr:twoCellAnchor>
    <xdr:from>
      <xdr:col>4</xdr:col>
      <xdr:colOff>47625</xdr:colOff>
      <xdr:row>69</xdr:row>
      <xdr:rowOff>38100</xdr:rowOff>
    </xdr:from>
    <xdr:to>
      <xdr:col>4</xdr:col>
      <xdr:colOff>1609725</xdr:colOff>
      <xdr:row>69</xdr:row>
      <xdr:rowOff>1123950</xdr:rowOff>
    </xdr:to>
    <xdr:pic>
      <xdr:nvPicPr>
        <xdr:cNvPr id="26" name="Picture 25" descr="leksikon knap sorter stigende"/>
        <xdr:cNvPicPr>
          <a:picLocks noChangeAspect="1" noChangeArrowheads="1"/>
        </xdr:cNvPicPr>
      </xdr:nvPicPr>
      <xdr:blipFill>
        <a:blip xmlns:r="http://schemas.openxmlformats.org/officeDocument/2006/relationships" r:embed="rId12"/>
        <a:srcRect/>
        <a:stretch>
          <a:fillRect/>
        </a:stretch>
      </xdr:blipFill>
      <xdr:spPr bwMode="auto">
        <a:xfrm>
          <a:off x="5334000" y="110575725"/>
          <a:ext cx="1562100" cy="1085850"/>
        </a:xfrm>
        <a:prstGeom prst="rect">
          <a:avLst/>
        </a:prstGeom>
        <a:noFill/>
      </xdr:spPr>
    </xdr:pic>
    <xdr:clientData/>
  </xdr:twoCellAnchor>
  <xdr:twoCellAnchor>
    <xdr:from>
      <xdr:col>4</xdr:col>
      <xdr:colOff>47625</xdr:colOff>
      <xdr:row>87</xdr:row>
      <xdr:rowOff>28575</xdr:rowOff>
    </xdr:from>
    <xdr:to>
      <xdr:col>4</xdr:col>
      <xdr:colOff>638175</xdr:colOff>
      <xdr:row>87</xdr:row>
      <xdr:rowOff>1123950</xdr:rowOff>
    </xdr:to>
    <xdr:pic>
      <xdr:nvPicPr>
        <xdr:cNvPr id="27" name="Picture 26"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5334000" y="140912850"/>
          <a:ext cx="590550" cy="1095375"/>
        </a:xfrm>
        <a:prstGeom prst="rect">
          <a:avLst/>
        </a:prstGeom>
        <a:noFill/>
      </xdr:spPr>
    </xdr:pic>
    <xdr:clientData/>
  </xdr:twoCellAnchor>
  <xdr:twoCellAnchor>
    <xdr:from>
      <xdr:col>4</xdr:col>
      <xdr:colOff>47625</xdr:colOff>
      <xdr:row>11</xdr:row>
      <xdr:rowOff>38100</xdr:rowOff>
    </xdr:from>
    <xdr:to>
      <xdr:col>4</xdr:col>
      <xdr:colOff>1295400</xdr:colOff>
      <xdr:row>11</xdr:row>
      <xdr:rowOff>1123950</xdr:rowOff>
    </xdr:to>
    <xdr:pic>
      <xdr:nvPicPr>
        <xdr:cNvPr id="28" name="Picture 27" descr="alt"/>
        <xdr:cNvPicPr>
          <a:picLocks noChangeAspect="1" noChangeArrowheads="1"/>
        </xdr:cNvPicPr>
      </xdr:nvPicPr>
      <xdr:blipFill>
        <a:blip xmlns:r="http://schemas.openxmlformats.org/officeDocument/2006/relationships" r:embed="rId13"/>
        <a:srcRect/>
        <a:stretch>
          <a:fillRect/>
        </a:stretch>
      </xdr:blipFill>
      <xdr:spPr bwMode="auto">
        <a:xfrm>
          <a:off x="5334000" y="12792075"/>
          <a:ext cx="1247775" cy="1085850"/>
        </a:xfrm>
        <a:prstGeom prst="rect">
          <a:avLst/>
        </a:prstGeom>
        <a:noFill/>
      </xdr:spPr>
    </xdr:pic>
    <xdr:clientData/>
  </xdr:twoCellAnchor>
  <xdr:twoCellAnchor>
    <xdr:from>
      <xdr:col>4</xdr:col>
      <xdr:colOff>38100</xdr:colOff>
      <xdr:row>17</xdr:row>
      <xdr:rowOff>38100</xdr:rowOff>
    </xdr:from>
    <xdr:to>
      <xdr:col>4</xdr:col>
      <xdr:colOff>1285875</xdr:colOff>
      <xdr:row>17</xdr:row>
      <xdr:rowOff>1114425</xdr:rowOff>
    </xdr:to>
    <xdr:pic>
      <xdr:nvPicPr>
        <xdr:cNvPr id="29" name="Picture 28" descr="ctrl"/>
        <xdr:cNvPicPr>
          <a:picLocks noChangeAspect="1" noChangeArrowheads="1"/>
        </xdr:cNvPicPr>
      </xdr:nvPicPr>
      <xdr:blipFill>
        <a:blip xmlns:r="http://schemas.openxmlformats.org/officeDocument/2006/relationships" r:embed="rId14"/>
        <a:srcRect/>
        <a:stretch>
          <a:fillRect/>
        </a:stretch>
      </xdr:blipFill>
      <xdr:spPr bwMode="auto">
        <a:xfrm>
          <a:off x="5324475" y="22907625"/>
          <a:ext cx="1247775" cy="1076325"/>
        </a:xfrm>
        <a:prstGeom prst="rect">
          <a:avLst/>
        </a:prstGeom>
        <a:noFill/>
      </xdr:spPr>
    </xdr:pic>
    <xdr:clientData/>
  </xdr:twoCellAnchor>
  <xdr:twoCellAnchor>
    <xdr:from>
      <xdr:col>4</xdr:col>
      <xdr:colOff>47625</xdr:colOff>
      <xdr:row>27</xdr:row>
      <xdr:rowOff>38100</xdr:rowOff>
    </xdr:from>
    <xdr:to>
      <xdr:col>4</xdr:col>
      <xdr:colOff>838200</xdr:colOff>
      <xdr:row>27</xdr:row>
      <xdr:rowOff>1123950</xdr:rowOff>
    </xdr:to>
    <xdr:pic>
      <xdr:nvPicPr>
        <xdr:cNvPr id="30" name="Picture 29" descr="enter225"/>
        <xdr:cNvPicPr>
          <a:picLocks noChangeAspect="1" noChangeArrowheads="1"/>
        </xdr:cNvPicPr>
      </xdr:nvPicPr>
      <xdr:blipFill>
        <a:blip xmlns:r="http://schemas.openxmlformats.org/officeDocument/2006/relationships" r:embed="rId15"/>
        <a:srcRect/>
        <a:stretch>
          <a:fillRect/>
        </a:stretch>
      </xdr:blipFill>
      <xdr:spPr bwMode="auto">
        <a:xfrm>
          <a:off x="5334000" y="39766875"/>
          <a:ext cx="790575" cy="1085850"/>
        </a:xfrm>
        <a:prstGeom prst="rect">
          <a:avLst/>
        </a:prstGeom>
        <a:noFill/>
      </xdr:spPr>
    </xdr:pic>
    <xdr:clientData/>
  </xdr:twoCellAnchor>
  <xdr:twoCellAnchor>
    <xdr:from>
      <xdr:col>4</xdr:col>
      <xdr:colOff>962025</xdr:colOff>
      <xdr:row>27</xdr:row>
      <xdr:rowOff>38100</xdr:rowOff>
    </xdr:from>
    <xdr:to>
      <xdr:col>4</xdr:col>
      <xdr:colOff>1485900</xdr:colOff>
      <xdr:row>27</xdr:row>
      <xdr:rowOff>1114425</xdr:rowOff>
    </xdr:to>
    <xdr:pic>
      <xdr:nvPicPr>
        <xdr:cNvPr id="31" name="Picture 30" descr="enter125"/>
        <xdr:cNvPicPr>
          <a:picLocks noChangeAspect="1" noChangeArrowheads="1"/>
        </xdr:cNvPicPr>
      </xdr:nvPicPr>
      <xdr:blipFill>
        <a:blip xmlns:r="http://schemas.openxmlformats.org/officeDocument/2006/relationships" r:embed="rId16"/>
        <a:srcRect/>
        <a:stretch>
          <a:fillRect/>
        </a:stretch>
      </xdr:blipFill>
      <xdr:spPr bwMode="auto">
        <a:xfrm>
          <a:off x="6248400" y="39766875"/>
          <a:ext cx="523875" cy="1076325"/>
        </a:xfrm>
        <a:prstGeom prst="rect">
          <a:avLst/>
        </a:prstGeom>
        <a:noFill/>
      </xdr:spPr>
    </xdr:pic>
    <xdr:clientData/>
  </xdr:twoCellAnchor>
  <xdr:twoCellAnchor>
    <xdr:from>
      <xdr:col>4</xdr:col>
      <xdr:colOff>47625</xdr:colOff>
      <xdr:row>28</xdr:row>
      <xdr:rowOff>38100</xdr:rowOff>
    </xdr:from>
    <xdr:to>
      <xdr:col>4</xdr:col>
      <xdr:colOff>1123950</xdr:colOff>
      <xdr:row>28</xdr:row>
      <xdr:rowOff>1114425</xdr:rowOff>
    </xdr:to>
    <xdr:pic>
      <xdr:nvPicPr>
        <xdr:cNvPr id="32" name="Picture 31" descr="esc"/>
        <xdr:cNvPicPr>
          <a:picLocks noChangeAspect="1" noChangeArrowheads="1"/>
        </xdr:cNvPicPr>
      </xdr:nvPicPr>
      <xdr:blipFill>
        <a:blip xmlns:r="http://schemas.openxmlformats.org/officeDocument/2006/relationships" r:embed="rId17" cstate="print"/>
        <a:srcRect/>
        <a:stretch>
          <a:fillRect/>
        </a:stretch>
      </xdr:blipFill>
      <xdr:spPr bwMode="auto">
        <a:xfrm>
          <a:off x="5334000" y="41452800"/>
          <a:ext cx="1076325" cy="1076325"/>
        </a:xfrm>
        <a:prstGeom prst="rect">
          <a:avLst/>
        </a:prstGeom>
        <a:noFill/>
      </xdr:spPr>
    </xdr:pic>
    <xdr:clientData/>
  </xdr:twoCellAnchor>
  <xdr:twoCellAnchor>
    <xdr:from>
      <xdr:col>4</xdr:col>
      <xdr:colOff>47625</xdr:colOff>
      <xdr:row>30</xdr:row>
      <xdr:rowOff>38100</xdr:rowOff>
    </xdr:from>
    <xdr:to>
      <xdr:col>4</xdr:col>
      <xdr:colOff>952500</xdr:colOff>
      <xdr:row>30</xdr:row>
      <xdr:rowOff>1114425</xdr:rowOff>
    </xdr:to>
    <xdr:pic>
      <xdr:nvPicPr>
        <xdr:cNvPr id="33" name="Picture 32" descr="f2"/>
        <xdr:cNvPicPr>
          <a:picLocks noChangeAspect="1" noChangeArrowheads="1"/>
        </xdr:cNvPicPr>
      </xdr:nvPicPr>
      <xdr:blipFill>
        <a:blip xmlns:r="http://schemas.openxmlformats.org/officeDocument/2006/relationships" r:embed="rId18" cstate="print"/>
        <a:srcRect/>
        <a:stretch>
          <a:fillRect/>
        </a:stretch>
      </xdr:blipFill>
      <xdr:spPr bwMode="auto">
        <a:xfrm>
          <a:off x="5334000" y="44824650"/>
          <a:ext cx="904875" cy="1076325"/>
        </a:xfrm>
        <a:prstGeom prst="rect">
          <a:avLst/>
        </a:prstGeom>
        <a:noFill/>
      </xdr:spPr>
    </xdr:pic>
    <xdr:clientData/>
  </xdr:twoCellAnchor>
  <xdr:twoCellAnchor>
    <xdr:from>
      <xdr:col>4</xdr:col>
      <xdr:colOff>847725</xdr:colOff>
      <xdr:row>38</xdr:row>
      <xdr:rowOff>57150</xdr:rowOff>
    </xdr:from>
    <xdr:to>
      <xdr:col>4</xdr:col>
      <xdr:colOff>1828800</xdr:colOff>
      <xdr:row>38</xdr:row>
      <xdr:rowOff>990600</xdr:rowOff>
    </xdr:to>
    <xdr:pic>
      <xdr:nvPicPr>
        <xdr:cNvPr id="34" name="Picture 33" descr="gem"/>
        <xdr:cNvPicPr>
          <a:picLocks noChangeAspect="1" noChangeArrowheads="1"/>
        </xdr:cNvPicPr>
      </xdr:nvPicPr>
      <xdr:blipFill>
        <a:blip xmlns:r="http://schemas.openxmlformats.org/officeDocument/2006/relationships" r:embed="rId19"/>
        <a:srcRect/>
        <a:stretch>
          <a:fillRect/>
        </a:stretch>
      </xdr:blipFill>
      <xdr:spPr bwMode="auto">
        <a:xfrm>
          <a:off x="6134100" y="58331100"/>
          <a:ext cx="981075" cy="933450"/>
        </a:xfrm>
        <a:prstGeom prst="rect">
          <a:avLst/>
        </a:prstGeom>
        <a:noFill/>
      </xdr:spPr>
    </xdr:pic>
    <xdr:clientData/>
  </xdr:twoCellAnchor>
  <xdr:twoCellAnchor>
    <xdr:from>
      <xdr:col>4</xdr:col>
      <xdr:colOff>38100</xdr:colOff>
      <xdr:row>16</xdr:row>
      <xdr:rowOff>38100</xdr:rowOff>
    </xdr:from>
    <xdr:to>
      <xdr:col>4</xdr:col>
      <xdr:colOff>1866900</xdr:colOff>
      <xdr:row>16</xdr:row>
      <xdr:rowOff>990600</xdr:rowOff>
    </xdr:to>
    <xdr:pic>
      <xdr:nvPicPr>
        <xdr:cNvPr id="35" name="Picture 34" descr="ordbog"/>
        <xdr:cNvPicPr>
          <a:picLocks noChangeAspect="1" noChangeArrowheads="1"/>
        </xdr:cNvPicPr>
      </xdr:nvPicPr>
      <xdr:blipFill>
        <a:blip xmlns:r="http://schemas.openxmlformats.org/officeDocument/2006/relationships" r:embed="rId20"/>
        <a:srcRect/>
        <a:stretch>
          <a:fillRect/>
        </a:stretch>
      </xdr:blipFill>
      <xdr:spPr bwMode="auto">
        <a:xfrm>
          <a:off x="5324475" y="21221700"/>
          <a:ext cx="1828800" cy="952500"/>
        </a:xfrm>
        <a:prstGeom prst="rect">
          <a:avLst/>
        </a:prstGeom>
        <a:noFill/>
      </xdr:spPr>
    </xdr:pic>
    <xdr:clientData/>
  </xdr:twoCellAnchor>
  <xdr:twoCellAnchor>
    <xdr:from>
      <xdr:col>4</xdr:col>
      <xdr:colOff>47625</xdr:colOff>
      <xdr:row>33</xdr:row>
      <xdr:rowOff>38100</xdr:rowOff>
    </xdr:from>
    <xdr:to>
      <xdr:col>5</xdr:col>
      <xdr:colOff>0</xdr:colOff>
      <xdr:row>33</xdr:row>
      <xdr:rowOff>923925</xdr:rowOff>
    </xdr:to>
    <xdr:pic>
      <xdr:nvPicPr>
        <xdr:cNvPr id="36" name="Picture 35" descr="højreklik"/>
        <xdr:cNvPicPr>
          <a:picLocks noChangeAspect="1" noChangeArrowheads="1"/>
        </xdr:cNvPicPr>
      </xdr:nvPicPr>
      <xdr:blipFill>
        <a:blip xmlns:r="http://schemas.openxmlformats.org/officeDocument/2006/relationships" r:embed="rId21"/>
        <a:srcRect/>
        <a:stretch>
          <a:fillRect/>
        </a:stretch>
      </xdr:blipFill>
      <xdr:spPr bwMode="auto">
        <a:xfrm>
          <a:off x="5334000" y="49882425"/>
          <a:ext cx="1866900" cy="885825"/>
        </a:xfrm>
        <a:prstGeom prst="rect">
          <a:avLst/>
        </a:prstGeom>
        <a:noFill/>
      </xdr:spPr>
    </xdr:pic>
    <xdr:clientData/>
  </xdr:twoCellAnchor>
  <xdr:twoCellAnchor editAs="oneCell">
    <xdr:from>
      <xdr:col>4</xdr:col>
      <xdr:colOff>47625</xdr:colOff>
      <xdr:row>40</xdr:row>
      <xdr:rowOff>38100</xdr:rowOff>
    </xdr:from>
    <xdr:to>
      <xdr:col>4</xdr:col>
      <xdr:colOff>609600</xdr:colOff>
      <xdr:row>40</xdr:row>
      <xdr:rowOff>1114425</xdr:rowOff>
    </xdr:to>
    <xdr:pic>
      <xdr:nvPicPr>
        <xdr:cNvPr id="37" name="Picture 36" descr="leksikon knap åbn 200"/>
        <xdr:cNvPicPr>
          <a:picLocks noChangeAspect="1" noChangeArrowheads="1"/>
        </xdr:cNvPicPr>
      </xdr:nvPicPr>
      <xdr:blipFill>
        <a:blip xmlns:r="http://schemas.openxmlformats.org/officeDocument/2006/relationships" r:embed="rId22"/>
        <a:srcRect/>
        <a:stretch>
          <a:fillRect/>
        </a:stretch>
      </xdr:blipFill>
      <xdr:spPr bwMode="auto">
        <a:xfrm>
          <a:off x="5334000" y="61683900"/>
          <a:ext cx="1133475" cy="1076325"/>
        </a:xfrm>
        <a:prstGeom prst="rect">
          <a:avLst/>
        </a:prstGeom>
        <a:noFill/>
      </xdr:spPr>
    </xdr:pic>
    <xdr:clientData/>
  </xdr:twoCellAnchor>
  <xdr:twoCellAnchor>
    <xdr:from>
      <xdr:col>4</xdr:col>
      <xdr:colOff>47625</xdr:colOff>
      <xdr:row>42</xdr:row>
      <xdr:rowOff>38100</xdr:rowOff>
    </xdr:from>
    <xdr:to>
      <xdr:col>4</xdr:col>
      <xdr:colOff>895350</xdr:colOff>
      <xdr:row>42</xdr:row>
      <xdr:rowOff>857250</xdr:rowOff>
    </xdr:to>
    <xdr:pic>
      <xdr:nvPicPr>
        <xdr:cNvPr id="38" name="Picture 37" descr="højreknap"/>
        <xdr:cNvPicPr>
          <a:picLocks noChangeAspect="1" noChangeArrowheads="1"/>
        </xdr:cNvPicPr>
      </xdr:nvPicPr>
      <xdr:blipFill>
        <a:blip xmlns:r="http://schemas.openxmlformats.org/officeDocument/2006/relationships" r:embed="rId23"/>
        <a:srcRect/>
        <a:stretch>
          <a:fillRect/>
        </a:stretch>
      </xdr:blipFill>
      <xdr:spPr bwMode="auto">
        <a:xfrm>
          <a:off x="5334000" y="65055750"/>
          <a:ext cx="847725" cy="819150"/>
        </a:xfrm>
        <a:prstGeom prst="rect">
          <a:avLst/>
        </a:prstGeom>
        <a:noFill/>
      </xdr:spPr>
    </xdr:pic>
    <xdr:clientData/>
  </xdr:twoCellAnchor>
  <xdr:twoCellAnchor>
    <xdr:from>
      <xdr:col>4</xdr:col>
      <xdr:colOff>47625</xdr:colOff>
      <xdr:row>48</xdr:row>
      <xdr:rowOff>47625</xdr:rowOff>
    </xdr:from>
    <xdr:to>
      <xdr:col>4</xdr:col>
      <xdr:colOff>1409700</xdr:colOff>
      <xdr:row>48</xdr:row>
      <xdr:rowOff>1133475</xdr:rowOff>
    </xdr:to>
    <xdr:pic>
      <xdr:nvPicPr>
        <xdr:cNvPr id="39" name="Picture 38" descr="kolonne"/>
        <xdr:cNvPicPr>
          <a:picLocks noChangeAspect="1" noChangeArrowheads="1"/>
        </xdr:cNvPicPr>
      </xdr:nvPicPr>
      <xdr:blipFill>
        <a:blip xmlns:r="http://schemas.openxmlformats.org/officeDocument/2006/relationships" r:embed="rId24"/>
        <a:srcRect/>
        <a:stretch>
          <a:fillRect/>
        </a:stretch>
      </xdr:blipFill>
      <xdr:spPr bwMode="auto">
        <a:xfrm>
          <a:off x="5334000" y="75180825"/>
          <a:ext cx="1362075" cy="1085850"/>
        </a:xfrm>
        <a:prstGeom prst="rect">
          <a:avLst/>
        </a:prstGeom>
        <a:noFill/>
      </xdr:spPr>
    </xdr:pic>
    <xdr:clientData/>
  </xdr:twoCellAnchor>
  <xdr:twoCellAnchor>
    <xdr:from>
      <xdr:col>4</xdr:col>
      <xdr:colOff>47625</xdr:colOff>
      <xdr:row>22</xdr:row>
      <xdr:rowOff>38100</xdr:rowOff>
    </xdr:from>
    <xdr:to>
      <xdr:col>4</xdr:col>
      <xdr:colOff>1019175</xdr:colOff>
      <xdr:row>22</xdr:row>
      <xdr:rowOff>1114425</xdr:rowOff>
    </xdr:to>
    <xdr:pic>
      <xdr:nvPicPr>
        <xdr:cNvPr id="40" name="Picture 39" descr="delete"/>
        <xdr:cNvPicPr>
          <a:picLocks noChangeAspect="1" noChangeArrowheads="1"/>
        </xdr:cNvPicPr>
      </xdr:nvPicPr>
      <xdr:blipFill>
        <a:blip xmlns:r="http://schemas.openxmlformats.org/officeDocument/2006/relationships" r:embed="rId25" cstate="print"/>
        <a:srcRect/>
        <a:stretch>
          <a:fillRect/>
        </a:stretch>
      </xdr:blipFill>
      <xdr:spPr bwMode="auto">
        <a:xfrm>
          <a:off x="5334000" y="31337250"/>
          <a:ext cx="971550" cy="1076325"/>
        </a:xfrm>
        <a:prstGeom prst="rect">
          <a:avLst/>
        </a:prstGeom>
        <a:noFill/>
      </xdr:spPr>
    </xdr:pic>
    <xdr:clientData/>
  </xdr:twoCellAnchor>
  <xdr:twoCellAnchor>
    <xdr:from>
      <xdr:col>4</xdr:col>
      <xdr:colOff>38100</xdr:colOff>
      <xdr:row>20</xdr:row>
      <xdr:rowOff>38100</xdr:rowOff>
    </xdr:from>
    <xdr:to>
      <xdr:col>4</xdr:col>
      <xdr:colOff>1009650</xdr:colOff>
      <xdr:row>20</xdr:row>
      <xdr:rowOff>1123950</xdr:rowOff>
    </xdr:to>
    <xdr:pic>
      <xdr:nvPicPr>
        <xdr:cNvPr id="41" name="Picture 40" descr="del01"/>
        <xdr:cNvPicPr>
          <a:picLocks noChangeAspect="1" noChangeArrowheads="1"/>
        </xdr:cNvPicPr>
      </xdr:nvPicPr>
      <xdr:blipFill>
        <a:blip xmlns:r="http://schemas.openxmlformats.org/officeDocument/2006/relationships" r:embed="rId26" cstate="print"/>
        <a:srcRect/>
        <a:stretch>
          <a:fillRect/>
        </a:stretch>
      </xdr:blipFill>
      <xdr:spPr bwMode="auto">
        <a:xfrm>
          <a:off x="5324475" y="27965400"/>
          <a:ext cx="971550" cy="1085850"/>
        </a:xfrm>
        <a:prstGeom prst="rect">
          <a:avLst/>
        </a:prstGeom>
        <a:noFill/>
      </xdr:spPr>
    </xdr:pic>
    <xdr:clientData/>
  </xdr:twoCellAnchor>
  <xdr:twoCellAnchor>
    <xdr:from>
      <xdr:col>4</xdr:col>
      <xdr:colOff>76200</xdr:colOff>
      <xdr:row>24</xdr:row>
      <xdr:rowOff>57150</xdr:rowOff>
    </xdr:from>
    <xdr:to>
      <xdr:col>4</xdr:col>
      <xdr:colOff>1790700</xdr:colOff>
      <xdr:row>24</xdr:row>
      <xdr:rowOff>1143000</xdr:rowOff>
    </xdr:to>
    <xdr:pic>
      <xdr:nvPicPr>
        <xdr:cNvPr id="42" name="Picture 41" descr="dialog"/>
        <xdr:cNvPicPr>
          <a:picLocks noChangeAspect="1" noChangeArrowheads="1"/>
        </xdr:cNvPicPr>
      </xdr:nvPicPr>
      <xdr:blipFill>
        <a:blip xmlns:r="http://schemas.openxmlformats.org/officeDocument/2006/relationships" r:embed="rId27"/>
        <a:srcRect/>
        <a:stretch>
          <a:fillRect/>
        </a:stretch>
      </xdr:blipFill>
      <xdr:spPr bwMode="auto">
        <a:xfrm>
          <a:off x="5362575" y="34728150"/>
          <a:ext cx="1714500" cy="1085850"/>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43" name="Picture 42"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44" name="Picture 43"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xdr:from>
      <xdr:col>4</xdr:col>
      <xdr:colOff>47625</xdr:colOff>
      <xdr:row>74</xdr:row>
      <xdr:rowOff>0</xdr:rowOff>
    </xdr:from>
    <xdr:to>
      <xdr:col>4</xdr:col>
      <xdr:colOff>1009650</xdr:colOff>
      <xdr:row>74</xdr:row>
      <xdr:rowOff>0</xdr:rowOff>
    </xdr:to>
    <xdr:pic>
      <xdr:nvPicPr>
        <xdr:cNvPr id="45" name="Picture 44" descr="leksikon knap sæt ind"/>
        <xdr:cNvPicPr>
          <a:picLocks noChangeAspect="1" noChangeArrowheads="1"/>
        </xdr:cNvPicPr>
      </xdr:nvPicPr>
      <xdr:blipFill>
        <a:blip xmlns:r="http://schemas.openxmlformats.org/officeDocument/2006/relationships" r:embed="rId28"/>
        <a:srcRect/>
        <a:stretch>
          <a:fillRect/>
        </a:stretch>
      </xdr:blipFill>
      <xdr:spPr bwMode="auto">
        <a:xfrm>
          <a:off x="5334000" y="118967250"/>
          <a:ext cx="962025" cy="0"/>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46" name="Picture 45"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47" name="Picture 46"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xdr:from>
      <xdr:col>4</xdr:col>
      <xdr:colOff>47625</xdr:colOff>
      <xdr:row>47</xdr:row>
      <xdr:rowOff>0</xdr:rowOff>
    </xdr:from>
    <xdr:to>
      <xdr:col>4</xdr:col>
      <xdr:colOff>666750</xdr:colOff>
      <xdr:row>47</xdr:row>
      <xdr:rowOff>0</xdr:rowOff>
    </xdr:to>
    <xdr:pic>
      <xdr:nvPicPr>
        <xdr:cNvPr id="48" name="Picture 47" descr="leksikon knap klip"/>
        <xdr:cNvPicPr>
          <a:picLocks noChangeAspect="1" noChangeArrowheads="1"/>
        </xdr:cNvPicPr>
      </xdr:nvPicPr>
      <xdr:blipFill>
        <a:blip xmlns:r="http://schemas.openxmlformats.org/officeDocument/2006/relationships" r:embed="rId8"/>
        <a:srcRect/>
        <a:stretch>
          <a:fillRect/>
        </a:stretch>
      </xdr:blipFill>
      <xdr:spPr bwMode="auto">
        <a:xfrm>
          <a:off x="5334000" y="73447275"/>
          <a:ext cx="619125" cy="0"/>
        </a:xfrm>
        <a:prstGeom prst="rect">
          <a:avLst/>
        </a:prstGeom>
        <a:noFill/>
      </xdr:spPr>
    </xdr:pic>
    <xdr:clientData/>
  </xdr:twoCellAnchor>
  <xdr:twoCellAnchor>
    <xdr:from>
      <xdr:col>4</xdr:col>
      <xdr:colOff>47625</xdr:colOff>
      <xdr:row>49</xdr:row>
      <xdr:rowOff>47625</xdr:rowOff>
    </xdr:from>
    <xdr:to>
      <xdr:col>4</xdr:col>
      <xdr:colOff>828675</xdr:colOff>
      <xdr:row>49</xdr:row>
      <xdr:rowOff>1123950</xdr:rowOff>
    </xdr:to>
    <xdr:pic>
      <xdr:nvPicPr>
        <xdr:cNvPr id="49" name="Picture 48" descr="leksikon knap kopier2"/>
        <xdr:cNvPicPr>
          <a:picLocks noChangeAspect="1" noChangeArrowheads="1"/>
        </xdr:cNvPicPr>
      </xdr:nvPicPr>
      <xdr:blipFill>
        <a:blip xmlns:r="http://schemas.openxmlformats.org/officeDocument/2006/relationships" r:embed="rId3"/>
        <a:srcRect/>
        <a:stretch>
          <a:fillRect/>
        </a:stretch>
      </xdr:blipFill>
      <xdr:spPr bwMode="auto">
        <a:xfrm>
          <a:off x="5334000" y="76866750"/>
          <a:ext cx="781050" cy="1076325"/>
        </a:xfrm>
        <a:prstGeom prst="rect">
          <a:avLst/>
        </a:prstGeom>
        <a:noFill/>
      </xdr:spPr>
    </xdr:pic>
    <xdr:clientData/>
  </xdr:twoCellAnchor>
  <xdr:twoCellAnchor>
    <xdr:from>
      <xdr:col>4</xdr:col>
      <xdr:colOff>47625</xdr:colOff>
      <xdr:row>68</xdr:row>
      <xdr:rowOff>38100</xdr:rowOff>
    </xdr:from>
    <xdr:to>
      <xdr:col>4</xdr:col>
      <xdr:colOff>1581150</xdr:colOff>
      <xdr:row>68</xdr:row>
      <xdr:rowOff>1123950</xdr:rowOff>
    </xdr:to>
    <xdr:pic>
      <xdr:nvPicPr>
        <xdr:cNvPr id="50" name="Picture 49" descr="leksikon knap sorter faldende"/>
        <xdr:cNvPicPr>
          <a:picLocks noChangeAspect="1" noChangeArrowheads="1"/>
        </xdr:cNvPicPr>
      </xdr:nvPicPr>
      <xdr:blipFill>
        <a:blip xmlns:r="http://schemas.openxmlformats.org/officeDocument/2006/relationships" r:embed="rId29"/>
        <a:srcRect/>
        <a:stretch>
          <a:fillRect/>
        </a:stretch>
      </xdr:blipFill>
      <xdr:spPr bwMode="auto">
        <a:xfrm>
          <a:off x="5334000" y="108889800"/>
          <a:ext cx="1533525" cy="1085850"/>
        </a:xfrm>
        <a:prstGeom prst="rect">
          <a:avLst/>
        </a:prstGeom>
        <a:noFill/>
      </xdr:spPr>
    </xdr:pic>
    <xdr:clientData/>
  </xdr:twoCellAnchor>
  <xdr:twoCellAnchor>
    <xdr:from>
      <xdr:col>4</xdr:col>
      <xdr:colOff>47625</xdr:colOff>
      <xdr:row>70</xdr:row>
      <xdr:rowOff>38100</xdr:rowOff>
    </xdr:from>
    <xdr:to>
      <xdr:col>4</xdr:col>
      <xdr:colOff>1371600</xdr:colOff>
      <xdr:row>70</xdr:row>
      <xdr:rowOff>1123950</xdr:rowOff>
    </xdr:to>
    <xdr:pic>
      <xdr:nvPicPr>
        <xdr:cNvPr id="51" name="Picture 50" descr="leksikon knap stavekontrol"/>
        <xdr:cNvPicPr>
          <a:picLocks noChangeAspect="1" noChangeArrowheads="1"/>
        </xdr:cNvPicPr>
      </xdr:nvPicPr>
      <xdr:blipFill>
        <a:blip xmlns:r="http://schemas.openxmlformats.org/officeDocument/2006/relationships" r:embed="rId30"/>
        <a:srcRect/>
        <a:stretch>
          <a:fillRect/>
        </a:stretch>
      </xdr:blipFill>
      <xdr:spPr bwMode="auto">
        <a:xfrm>
          <a:off x="5334000" y="112261650"/>
          <a:ext cx="1323975" cy="1085850"/>
        </a:xfrm>
        <a:prstGeom prst="rect">
          <a:avLst/>
        </a:prstGeom>
        <a:noFill/>
      </xdr:spPr>
    </xdr:pic>
    <xdr:clientData/>
  </xdr:twoCellAnchor>
  <xdr:twoCellAnchor>
    <xdr:from>
      <xdr:col>4</xdr:col>
      <xdr:colOff>47625</xdr:colOff>
      <xdr:row>73</xdr:row>
      <xdr:rowOff>47625</xdr:rowOff>
    </xdr:from>
    <xdr:to>
      <xdr:col>4</xdr:col>
      <xdr:colOff>1019175</xdr:colOff>
      <xdr:row>73</xdr:row>
      <xdr:rowOff>1133475</xdr:rowOff>
    </xdr:to>
    <xdr:pic>
      <xdr:nvPicPr>
        <xdr:cNvPr id="52" name="Picture 51" descr="leksikon knap sæt ind"/>
        <xdr:cNvPicPr>
          <a:picLocks noChangeAspect="1" noChangeArrowheads="1"/>
        </xdr:cNvPicPr>
      </xdr:nvPicPr>
      <xdr:blipFill>
        <a:blip xmlns:r="http://schemas.openxmlformats.org/officeDocument/2006/relationships" r:embed="rId28"/>
        <a:srcRect/>
        <a:stretch>
          <a:fillRect/>
        </a:stretch>
      </xdr:blipFill>
      <xdr:spPr bwMode="auto">
        <a:xfrm>
          <a:off x="5334000" y="117328950"/>
          <a:ext cx="971550" cy="1085850"/>
        </a:xfrm>
        <a:prstGeom prst="rect">
          <a:avLst/>
        </a:prstGeom>
        <a:noFill/>
      </xdr:spPr>
    </xdr:pic>
    <xdr:clientData/>
  </xdr:twoCellAnchor>
  <xdr:twoCellAnchor>
    <xdr:from>
      <xdr:col>4</xdr:col>
      <xdr:colOff>47625</xdr:colOff>
      <xdr:row>80</xdr:row>
      <xdr:rowOff>47625</xdr:rowOff>
    </xdr:from>
    <xdr:to>
      <xdr:col>4</xdr:col>
      <xdr:colOff>923925</xdr:colOff>
      <xdr:row>80</xdr:row>
      <xdr:rowOff>1123950</xdr:rowOff>
    </xdr:to>
    <xdr:pic>
      <xdr:nvPicPr>
        <xdr:cNvPr id="53" name="Picture 52" descr="leksikon knap udskriv"/>
        <xdr:cNvPicPr>
          <a:picLocks noChangeAspect="1" noChangeArrowheads="1"/>
        </xdr:cNvPicPr>
      </xdr:nvPicPr>
      <xdr:blipFill>
        <a:blip xmlns:r="http://schemas.openxmlformats.org/officeDocument/2006/relationships" r:embed="rId31"/>
        <a:srcRect/>
        <a:stretch>
          <a:fillRect/>
        </a:stretch>
      </xdr:blipFill>
      <xdr:spPr bwMode="auto">
        <a:xfrm>
          <a:off x="5334000" y="129130425"/>
          <a:ext cx="876300" cy="1076325"/>
        </a:xfrm>
        <a:prstGeom prst="rect">
          <a:avLst/>
        </a:prstGeom>
        <a:noFill/>
      </xdr:spPr>
    </xdr:pic>
    <xdr:clientData/>
  </xdr:twoCellAnchor>
  <xdr:twoCellAnchor>
    <xdr:from>
      <xdr:col>4</xdr:col>
      <xdr:colOff>47625</xdr:colOff>
      <xdr:row>84</xdr:row>
      <xdr:rowOff>47625</xdr:rowOff>
    </xdr:from>
    <xdr:to>
      <xdr:col>4</xdr:col>
      <xdr:colOff>1304925</xdr:colOff>
      <xdr:row>84</xdr:row>
      <xdr:rowOff>1133475</xdr:rowOff>
    </xdr:to>
    <xdr:pic>
      <xdr:nvPicPr>
        <xdr:cNvPr id="54" name="Picture 53" descr="leksikon knap vis udskrift"/>
        <xdr:cNvPicPr>
          <a:picLocks noChangeAspect="1" noChangeArrowheads="1"/>
        </xdr:cNvPicPr>
      </xdr:nvPicPr>
      <xdr:blipFill>
        <a:blip xmlns:r="http://schemas.openxmlformats.org/officeDocument/2006/relationships" r:embed="rId4"/>
        <a:srcRect/>
        <a:stretch>
          <a:fillRect/>
        </a:stretch>
      </xdr:blipFill>
      <xdr:spPr bwMode="auto">
        <a:xfrm>
          <a:off x="5334000" y="135874125"/>
          <a:ext cx="1257300" cy="1085850"/>
        </a:xfrm>
        <a:prstGeom prst="rect">
          <a:avLst/>
        </a:prstGeom>
        <a:noFill/>
      </xdr:spPr>
    </xdr:pic>
    <xdr:clientData/>
  </xdr:twoCellAnchor>
  <xdr:twoCellAnchor>
    <xdr:from>
      <xdr:col>4</xdr:col>
      <xdr:colOff>47625</xdr:colOff>
      <xdr:row>67</xdr:row>
      <xdr:rowOff>47625</xdr:rowOff>
    </xdr:from>
    <xdr:to>
      <xdr:col>4</xdr:col>
      <xdr:colOff>1304925</xdr:colOff>
      <xdr:row>67</xdr:row>
      <xdr:rowOff>1123950</xdr:rowOff>
    </xdr:to>
    <xdr:pic>
      <xdr:nvPicPr>
        <xdr:cNvPr id="55" name="Picture 54" descr="shift"/>
        <xdr:cNvPicPr>
          <a:picLocks noChangeAspect="1" noChangeArrowheads="1"/>
        </xdr:cNvPicPr>
      </xdr:nvPicPr>
      <xdr:blipFill>
        <a:blip xmlns:r="http://schemas.openxmlformats.org/officeDocument/2006/relationships" r:embed="rId32" cstate="print"/>
        <a:srcRect/>
        <a:stretch>
          <a:fillRect/>
        </a:stretch>
      </xdr:blipFill>
      <xdr:spPr bwMode="auto">
        <a:xfrm>
          <a:off x="5334000" y="107213400"/>
          <a:ext cx="1257300" cy="1076325"/>
        </a:xfrm>
        <a:prstGeom prst="rect">
          <a:avLst/>
        </a:prstGeom>
        <a:noFill/>
      </xdr:spPr>
    </xdr:pic>
    <xdr:clientData/>
  </xdr:twoCellAnchor>
  <xdr:twoCellAnchor>
    <xdr:from>
      <xdr:col>4</xdr:col>
      <xdr:colOff>47625</xdr:colOff>
      <xdr:row>65</xdr:row>
      <xdr:rowOff>38100</xdr:rowOff>
    </xdr:from>
    <xdr:to>
      <xdr:col>4</xdr:col>
      <xdr:colOff>838200</xdr:colOff>
      <xdr:row>65</xdr:row>
      <xdr:rowOff>1123950</xdr:rowOff>
    </xdr:to>
    <xdr:pic>
      <xdr:nvPicPr>
        <xdr:cNvPr id="56" name="Picture 55" descr="enter225"/>
        <xdr:cNvPicPr>
          <a:picLocks noChangeAspect="1" noChangeArrowheads="1"/>
        </xdr:cNvPicPr>
      </xdr:nvPicPr>
      <xdr:blipFill>
        <a:blip xmlns:r="http://schemas.openxmlformats.org/officeDocument/2006/relationships" r:embed="rId15"/>
        <a:srcRect/>
        <a:stretch>
          <a:fillRect/>
        </a:stretch>
      </xdr:blipFill>
      <xdr:spPr bwMode="auto">
        <a:xfrm>
          <a:off x="5334000" y="103832025"/>
          <a:ext cx="790575" cy="1085850"/>
        </a:xfrm>
        <a:prstGeom prst="rect">
          <a:avLst/>
        </a:prstGeom>
        <a:noFill/>
      </xdr:spPr>
    </xdr:pic>
    <xdr:clientData/>
  </xdr:twoCellAnchor>
  <xdr:twoCellAnchor>
    <xdr:from>
      <xdr:col>4</xdr:col>
      <xdr:colOff>47625</xdr:colOff>
      <xdr:row>12</xdr:row>
      <xdr:rowOff>38100</xdr:rowOff>
    </xdr:from>
    <xdr:to>
      <xdr:col>4</xdr:col>
      <xdr:colOff>1343025</xdr:colOff>
      <xdr:row>12</xdr:row>
      <xdr:rowOff>1123950</xdr:rowOff>
    </xdr:to>
    <xdr:pic>
      <xdr:nvPicPr>
        <xdr:cNvPr id="57" name="Picture 56" descr="altgr"/>
        <xdr:cNvPicPr>
          <a:picLocks noChangeAspect="1" noChangeArrowheads="1"/>
        </xdr:cNvPicPr>
      </xdr:nvPicPr>
      <xdr:blipFill>
        <a:blip xmlns:r="http://schemas.openxmlformats.org/officeDocument/2006/relationships" r:embed="rId33" cstate="print"/>
        <a:srcRect/>
        <a:stretch>
          <a:fillRect/>
        </a:stretch>
      </xdr:blipFill>
      <xdr:spPr bwMode="auto">
        <a:xfrm>
          <a:off x="5334000" y="14478000"/>
          <a:ext cx="1295400" cy="1085850"/>
        </a:xfrm>
        <a:prstGeom prst="rect">
          <a:avLst/>
        </a:prstGeom>
        <a:noFill/>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58" name="Picture 57"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7696200"/>
          <a:ext cx="428625" cy="800100"/>
        </a:xfrm>
        <a:prstGeom prst="rect">
          <a:avLst/>
        </a:prstGeom>
        <a:noFill/>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59" name="Picture 58"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7696200"/>
          <a:ext cx="657225" cy="800100"/>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60" name="Picture 59"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61" name="Picture 60"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62" name="Picture 61"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63" name="Picture 62"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64" name="Picture 63"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65" name="Picture 64"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66" name="Picture 65"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67" name="Picture 66"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68" name="Picture 67"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7696200"/>
          <a:ext cx="428625" cy="800100"/>
        </a:xfrm>
        <a:prstGeom prst="rect">
          <a:avLst/>
        </a:prstGeom>
        <a:noFill/>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69" name="Picture 68"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7696200"/>
          <a:ext cx="657225" cy="800100"/>
        </a:xfrm>
        <a:prstGeom prst="rect">
          <a:avLst/>
        </a:prstGeom>
        <a:noFill/>
      </xdr:spPr>
    </xdr:pic>
    <xdr:clientData/>
  </xdr:twoCellAnchor>
  <xdr:twoCellAnchor>
    <xdr:from>
      <xdr:col>4</xdr:col>
      <xdr:colOff>847725</xdr:colOff>
      <xdr:row>36</xdr:row>
      <xdr:rowOff>247650</xdr:rowOff>
    </xdr:from>
    <xdr:to>
      <xdr:col>4</xdr:col>
      <xdr:colOff>1914525</xdr:colOff>
      <xdr:row>36</xdr:row>
      <xdr:rowOff>981075</xdr:rowOff>
    </xdr:to>
    <xdr:pic>
      <xdr:nvPicPr>
        <xdr:cNvPr id="70" name="Picture 69" descr="leksikon knap annuller fortryd"/>
        <xdr:cNvPicPr>
          <a:picLocks noChangeAspect="1" noChangeArrowheads="1"/>
        </xdr:cNvPicPr>
      </xdr:nvPicPr>
      <xdr:blipFill>
        <a:blip xmlns:r="http://schemas.openxmlformats.org/officeDocument/2006/relationships" r:embed="rId9"/>
        <a:srcRect/>
        <a:stretch>
          <a:fillRect/>
        </a:stretch>
      </xdr:blipFill>
      <xdr:spPr bwMode="auto">
        <a:xfrm>
          <a:off x="6134100" y="55149750"/>
          <a:ext cx="1066800" cy="733425"/>
        </a:xfrm>
        <a:prstGeom prst="rect">
          <a:avLst/>
        </a:prstGeom>
        <a:noFill/>
      </xdr:spPr>
    </xdr:pic>
    <xdr:clientData/>
  </xdr:twoCellAnchor>
  <xdr:twoCellAnchor>
    <xdr:from>
      <xdr:col>4</xdr:col>
      <xdr:colOff>38100</xdr:colOff>
      <xdr:row>36</xdr:row>
      <xdr:rowOff>0</xdr:rowOff>
    </xdr:from>
    <xdr:to>
      <xdr:col>4</xdr:col>
      <xdr:colOff>923925</xdr:colOff>
      <xdr:row>36</xdr:row>
      <xdr:rowOff>0</xdr:rowOff>
    </xdr:to>
    <xdr:pic>
      <xdr:nvPicPr>
        <xdr:cNvPr id="71" name="Picture 70"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5324475" y="54902100"/>
          <a:ext cx="885825" cy="0"/>
        </a:xfrm>
        <a:prstGeom prst="rect">
          <a:avLst/>
        </a:prstGeom>
        <a:noFill/>
      </xdr:spPr>
    </xdr:pic>
    <xdr:clientData/>
  </xdr:twoCellAnchor>
  <xdr:twoCellAnchor>
    <xdr:from>
      <xdr:col>4</xdr:col>
      <xdr:colOff>47625</xdr:colOff>
      <xdr:row>49</xdr:row>
      <xdr:rowOff>0</xdr:rowOff>
    </xdr:from>
    <xdr:to>
      <xdr:col>4</xdr:col>
      <xdr:colOff>828675</xdr:colOff>
      <xdr:row>49</xdr:row>
      <xdr:rowOff>0</xdr:rowOff>
    </xdr:to>
    <xdr:pic>
      <xdr:nvPicPr>
        <xdr:cNvPr id="72" name="Picture 71" descr="leksikon knap kopier2"/>
        <xdr:cNvPicPr>
          <a:picLocks noChangeAspect="1" noChangeArrowheads="1"/>
        </xdr:cNvPicPr>
      </xdr:nvPicPr>
      <xdr:blipFill>
        <a:blip xmlns:r="http://schemas.openxmlformats.org/officeDocument/2006/relationships" r:embed="rId3"/>
        <a:srcRect/>
        <a:stretch>
          <a:fillRect/>
        </a:stretch>
      </xdr:blipFill>
      <xdr:spPr bwMode="auto">
        <a:xfrm>
          <a:off x="5334000" y="76819125"/>
          <a:ext cx="781050" cy="0"/>
        </a:xfrm>
        <a:prstGeom prst="rect">
          <a:avLst/>
        </a:prstGeom>
        <a:noFill/>
      </xdr:spPr>
    </xdr:pic>
    <xdr:clientData/>
  </xdr:twoCellAnchor>
  <xdr:twoCellAnchor>
    <xdr:from>
      <xdr:col>5</xdr:col>
      <xdr:colOff>95250</xdr:colOff>
      <xdr:row>46</xdr:row>
      <xdr:rowOff>0</xdr:rowOff>
    </xdr:from>
    <xdr:to>
      <xdr:col>6</xdr:col>
      <xdr:colOff>114300</xdr:colOff>
      <xdr:row>46</xdr:row>
      <xdr:rowOff>0</xdr:rowOff>
    </xdr:to>
    <xdr:pic>
      <xdr:nvPicPr>
        <xdr:cNvPr id="73" name="Picture 72" descr="leksikon knap vis udskrift"/>
        <xdr:cNvPicPr>
          <a:picLocks noChangeAspect="1" noChangeArrowheads="1"/>
        </xdr:cNvPicPr>
      </xdr:nvPicPr>
      <xdr:blipFill>
        <a:blip xmlns:r="http://schemas.openxmlformats.org/officeDocument/2006/relationships" r:embed="rId4"/>
        <a:srcRect/>
        <a:stretch>
          <a:fillRect/>
        </a:stretch>
      </xdr:blipFill>
      <xdr:spPr bwMode="auto">
        <a:xfrm>
          <a:off x="7296150" y="71761350"/>
          <a:ext cx="438150" cy="0"/>
        </a:xfrm>
        <a:prstGeom prst="rect">
          <a:avLst/>
        </a:prstGeom>
        <a:noFill/>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74" name="Picture 73"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7696200"/>
          <a:ext cx="428625" cy="800100"/>
        </a:xfrm>
        <a:prstGeom prst="rect">
          <a:avLst/>
        </a:prstGeom>
        <a:noFill/>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75" name="Picture 74"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7696200"/>
          <a:ext cx="657225" cy="800100"/>
        </a:xfrm>
        <a:prstGeom prst="rect">
          <a:avLst/>
        </a:prstGeom>
        <a:noFill/>
      </xdr:spPr>
    </xdr:pic>
    <xdr:clientData/>
  </xdr:twoCellAnchor>
  <xdr:twoCellAnchor>
    <xdr:from>
      <xdr:col>4</xdr:col>
      <xdr:colOff>1562100</xdr:colOff>
      <xdr:row>39</xdr:row>
      <xdr:rowOff>0</xdr:rowOff>
    </xdr:from>
    <xdr:to>
      <xdr:col>4</xdr:col>
      <xdr:colOff>1914525</xdr:colOff>
      <xdr:row>39</xdr:row>
      <xdr:rowOff>0</xdr:rowOff>
    </xdr:to>
    <xdr:pic>
      <xdr:nvPicPr>
        <xdr:cNvPr id="76" name="Picture 75" descr="leksikon knap gem"/>
        <xdr:cNvPicPr>
          <a:picLocks noChangeAspect="1" noChangeArrowheads="1"/>
        </xdr:cNvPicPr>
      </xdr:nvPicPr>
      <xdr:blipFill>
        <a:blip xmlns:r="http://schemas.openxmlformats.org/officeDocument/2006/relationships" r:embed="rId5"/>
        <a:srcRect/>
        <a:stretch>
          <a:fillRect/>
        </a:stretch>
      </xdr:blipFill>
      <xdr:spPr bwMode="auto">
        <a:xfrm>
          <a:off x="6848475" y="59959875"/>
          <a:ext cx="352425" cy="0"/>
        </a:xfrm>
        <a:prstGeom prst="rect">
          <a:avLst/>
        </a:prstGeom>
        <a:noFill/>
      </xdr:spPr>
    </xdr:pic>
    <xdr:clientData/>
  </xdr:twoCellAnchor>
  <xdr:twoCellAnchor editAs="oneCell">
    <xdr:from>
      <xdr:col>13</xdr:col>
      <xdr:colOff>0</xdr:colOff>
      <xdr:row>8</xdr:row>
      <xdr:rowOff>0</xdr:rowOff>
    </xdr:from>
    <xdr:to>
      <xdr:col>13</xdr:col>
      <xdr:colOff>428625</xdr:colOff>
      <xdr:row>8</xdr:row>
      <xdr:rowOff>800100</xdr:rowOff>
    </xdr:to>
    <xdr:pic>
      <xdr:nvPicPr>
        <xdr:cNvPr id="77" name="Picture 76"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7696200"/>
          <a:ext cx="428625" cy="800100"/>
        </a:xfrm>
        <a:prstGeom prst="rect">
          <a:avLst/>
        </a:prstGeom>
        <a:noFill/>
      </xdr:spPr>
    </xdr:pic>
    <xdr:clientData/>
  </xdr:twoCellAnchor>
  <xdr:twoCellAnchor editAs="oneCell">
    <xdr:from>
      <xdr:col>13</xdr:col>
      <xdr:colOff>447675</xdr:colOff>
      <xdr:row>8</xdr:row>
      <xdr:rowOff>0</xdr:rowOff>
    </xdr:from>
    <xdr:to>
      <xdr:col>14</xdr:col>
      <xdr:colOff>495300</xdr:colOff>
      <xdr:row>8</xdr:row>
      <xdr:rowOff>800100</xdr:rowOff>
    </xdr:to>
    <xdr:pic>
      <xdr:nvPicPr>
        <xdr:cNvPr id="78" name="Picture 77"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7696200"/>
          <a:ext cx="657225" cy="800100"/>
        </a:xfrm>
        <a:prstGeom prst="rect">
          <a:avLst/>
        </a:prstGeom>
        <a:noFill/>
      </xdr:spPr>
    </xdr:pic>
    <xdr:clientData/>
  </xdr:twoCellAnchor>
  <xdr:twoCellAnchor>
    <xdr:from>
      <xdr:col>4</xdr:col>
      <xdr:colOff>47625</xdr:colOff>
      <xdr:row>14</xdr:row>
      <xdr:rowOff>0</xdr:rowOff>
    </xdr:from>
    <xdr:to>
      <xdr:col>4</xdr:col>
      <xdr:colOff>981075</xdr:colOff>
      <xdr:row>14</xdr:row>
      <xdr:rowOff>0</xdr:rowOff>
    </xdr:to>
    <xdr:pic>
      <xdr:nvPicPr>
        <xdr:cNvPr id="79" name="Picture 78" descr="leksikon knap autosum"/>
        <xdr:cNvPicPr>
          <a:picLocks noChangeAspect="1" noChangeArrowheads="1"/>
        </xdr:cNvPicPr>
      </xdr:nvPicPr>
      <xdr:blipFill>
        <a:blip xmlns:r="http://schemas.openxmlformats.org/officeDocument/2006/relationships" r:embed="rId7"/>
        <a:srcRect/>
        <a:stretch>
          <a:fillRect/>
        </a:stretch>
      </xdr:blipFill>
      <xdr:spPr bwMode="auto">
        <a:xfrm>
          <a:off x="5334000" y="17811750"/>
          <a:ext cx="933450" cy="0"/>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80" name="Picture 79"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81" name="Picture 80"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82" name="Picture 81"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83" name="Picture 82"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xdr:from>
      <xdr:col>4</xdr:col>
      <xdr:colOff>57150</xdr:colOff>
      <xdr:row>31</xdr:row>
      <xdr:rowOff>47625</xdr:rowOff>
    </xdr:from>
    <xdr:to>
      <xdr:col>4</xdr:col>
      <xdr:colOff>1895475</xdr:colOff>
      <xdr:row>31</xdr:row>
      <xdr:rowOff>647700</xdr:rowOff>
    </xdr:to>
    <xdr:pic>
      <xdr:nvPicPr>
        <xdr:cNvPr id="84" name="Picture 83" descr="Faneblade"/>
        <xdr:cNvPicPr>
          <a:picLocks noChangeAspect="1" noChangeArrowheads="1"/>
        </xdr:cNvPicPr>
      </xdr:nvPicPr>
      <xdr:blipFill>
        <a:blip xmlns:r="http://schemas.openxmlformats.org/officeDocument/2006/relationships" r:embed="rId34"/>
        <a:srcRect t="55307" r="27083"/>
        <a:stretch>
          <a:fillRect/>
        </a:stretch>
      </xdr:blipFill>
      <xdr:spPr bwMode="auto">
        <a:xfrm>
          <a:off x="5343525" y="46520100"/>
          <a:ext cx="1838325" cy="600075"/>
        </a:xfrm>
        <a:prstGeom prst="rect">
          <a:avLst/>
        </a:prstGeom>
        <a:noFill/>
      </xdr:spPr>
    </xdr:pic>
    <xdr:clientData/>
  </xdr:twoCellAnchor>
  <xdr:twoCellAnchor>
    <xdr:from>
      <xdr:col>4</xdr:col>
      <xdr:colOff>952500</xdr:colOff>
      <xdr:row>42</xdr:row>
      <xdr:rowOff>47625</xdr:rowOff>
    </xdr:from>
    <xdr:to>
      <xdr:col>4</xdr:col>
      <xdr:colOff>1895475</xdr:colOff>
      <xdr:row>42</xdr:row>
      <xdr:rowOff>895350</xdr:rowOff>
    </xdr:to>
    <xdr:pic>
      <xdr:nvPicPr>
        <xdr:cNvPr id="85" name="Picture 84" descr="højrejuster"/>
        <xdr:cNvPicPr>
          <a:picLocks noChangeAspect="1" noChangeArrowheads="1"/>
        </xdr:cNvPicPr>
      </xdr:nvPicPr>
      <xdr:blipFill>
        <a:blip xmlns:r="http://schemas.openxmlformats.org/officeDocument/2006/relationships" r:embed="rId35"/>
        <a:srcRect/>
        <a:stretch>
          <a:fillRect/>
        </a:stretch>
      </xdr:blipFill>
      <xdr:spPr bwMode="auto">
        <a:xfrm>
          <a:off x="6238875" y="65065275"/>
          <a:ext cx="942975" cy="847725"/>
        </a:xfrm>
        <a:prstGeom prst="rect">
          <a:avLst/>
        </a:prstGeom>
        <a:noFill/>
      </xdr:spPr>
    </xdr:pic>
    <xdr:clientData/>
  </xdr:twoCellAnchor>
  <xdr:twoCellAnchor>
    <xdr:from>
      <xdr:col>4</xdr:col>
      <xdr:colOff>38100</xdr:colOff>
      <xdr:row>35</xdr:row>
      <xdr:rowOff>38100</xdr:rowOff>
    </xdr:from>
    <xdr:to>
      <xdr:col>4</xdr:col>
      <xdr:colOff>1876425</xdr:colOff>
      <xdr:row>35</xdr:row>
      <xdr:rowOff>371475</xdr:rowOff>
    </xdr:to>
    <xdr:pic>
      <xdr:nvPicPr>
        <xdr:cNvPr id="86" name="Picture 85" descr="formellinie"/>
        <xdr:cNvPicPr>
          <a:picLocks noChangeAspect="1" noChangeArrowheads="1"/>
        </xdr:cNvPicPr>
      </xdr:nvPicPr>
      <xdr:blipFill>
        <a:blip xmlns:r="http://schemas.openxmlformats.org/officeDocument/2006/relationships" r:embed="rId36"/>
        <a:srcRect/>
        <a:stretch>
          <a:fillRect/>
        </a:stretch>
      </xdr:blipFill>
      <xdr:spPr bwMode="auto">
        <a:xfrm>
          <a:off x="5324475" y="53254275"/>
          <a:ext cx="1838325" cy="333375"/>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87" name="Picture 86"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88" name="Picture 87"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xdr:from>
      <xdr:col>4</xdr:col>
      <xdr:colOff>47625</xdr:colOff>
      <xdr:row>74</xdr:row>
      <xdr:rowOff>0</xdr:rowOff>
    </xdr:from>
    <xdr:to>
      <xdr:col>4</xdr:col>
      <xdr:colOff>1009650</xdr:colOff>
      <xdr:row>74</xdr:row>
      <xdr:rowOff>0</xdr:rowOff>
    </xdr:to>
    <xdr:pic>
      <xdr:nvPicPr>
        <xdr:cNvPr id="89" name="Picture 88" descr="leksikon knap sæt ind"/>
        <xdr:cNvPicPr>
          <a:picLocks noChangeAspect="1" noChangeArrowheads="1"/>
        </xdr:cNvPicPr>
      </xdr:nvPicPr>
      <xdr:blipFill>
        <a:blip xmlns:r="http://schemas.openxmlformats.org/officeDocument/2006/relationships" r:embed="rId28"/>
        <a:srcRect/>
        <a:stretch>
          <a:fillRect/>
        </a:stretch>
      </xdr:blipFill>
      <xdr:spPr bwMode="auto">
        <a:xfrm>
          <a:off x="5334000" y="118967250"/>
          <a:ext cx="962025" cy="0"/>
        </a:xfrm>
        <a:prstGeom prst="rect">
          <a:avLst/>
        </a:prstGeom>
        <a:noFill/>
      </xdr:spPr>
    </xdr:pic>
    <xdr:clientData/>
  </xdr:twoCellAnchor>
  <xdr:twoCellAnchor editAs="oneCell">
    <xdr:from>
      <xdr:col>13</xdr:col>
      <xdr:colOff>0</xdr:colOff>
      <xdr:row>9</xdr:row>
      <xdr:rowOff>0</xdr:rowOff>
    </xdr:from>
    <xdr:to>
      <xdr:col>13</xdr:col>
      <xdr:colOff>428625</xdr:colOff>
      <xdr:row>9</xdr:row>
      <xdr:rowOff>800100</xdr:rowOff>
    </xdr:to>
    <xdr:pic>
      <xdr:nvPicPr>
        <xdr:cNvPr id="90" name="Picture 89" descr="leksikon knap åbn"/>
        <xdr:cNvPicPr>
          <a:picLocks noChangeAspect="1" noChangeArrowheads="1"/>
        </xdr:cNvPicPr>
      </xdr:nvPicPr>
      <xdr:blipFill>
        <a:blip xmlns:r="http://schemas.openxmlformats.org/officeDocument/2006/relationships" r:embed="rId1"/>
        <a:srcRect/>
        <a:stretch>
          <a:fillRect/>
        </a:stretch>
      </xdr:blipFill>
      <xdr:spPr bwMode="auto">
        <a:xfrm>
          <a:off x="11125200" y="9382125"/>
          <a:ext cx="428625" cy="800100"/>
        </a:xfrm>
        <a:prstGeom prst="rect">
          <a:avLst/>
        </a:prstGeom>
        <a:noFill/>
      </xdr:spPr>
    </xdr:pic>
    <xdr:clientData/>
  </xdr:twoCellAnchor>
  <xdr:twoCellAnchor editAs="oneCell">
    <xdr:from>
      <xdr:col>13</xdr:col>
      <xdr:colOff>447675</xdr:colOff>
      <xdr:row>9</xdr:row>
      <xdr:rowOff>0</xdr:rowOff>
    </xdr:from>
    <xdr:to>
      <xdr:col>14</xdr:col>
      <xdr:colOff>495300</xdr:colOff>
      <xdr:row>9</xdr:row>
      <xdr:rowOff>800100</xdr:rowOff>
    </xdr:to>
    <xdr:pic>
      <xdr:nvPicPr>
        <xdr:cNvPr id="91" name="Picture 90" descr="leksikon knap fortryd"/>
        <xdr:cNvPicPr>
          <a:picLocks noChangeAspect="1" noChangeArrowheads="1"/>
        </xdr:cNvPicPr>
      </xdr:nvPicPr>
      <xdr:blipFill>
        <a:blip xmlns:r="http://schemas.openxmlformats.org/officeDocument/2006/relationships" r:embed="rId2"/>
        <a:srcRect/>
        <a:stretch>
          <a:fillRect/>
        </a:stretch>
      </xdr:blipFill>
      <xdr:spPr bwMode="auto">
        <a:xfrm>
          <a:off x="11572875" y="9382125"/>
          <a:ext cx="657225" cy="800100"/>
        </a:xfrm>
        <a:prstGeom prst="rect">
          <a:avLst/>
        </a:prstGeom>
        <a:noFill/>
      </xdr:spPr>
    </xdr:pic>
    <xdr:clientData/>
  </xdr:twoCellAnchor>
  <xdr:twoCellAnchor>
    <xdr:from>
      <xdr:col>4</xdr:col>
      <xdr:colOff>47625</xdr:colOff>
      <xdr:row>47</xdr:row>
      <xdr:rowOff>0</xdr:rowOff>
    </xdr:from>
    <xdr:to>
      <xdr:col>4</xdr:col>
      <xdr:colOff>666750</xdr:colOff>
      <xdr:row>47</xdr:row>
      <xdr:rowOff>0</xdr:rowOff>
    </xdr:to>
    <xdr:pic>
      <xdr:nvPicPr>
        <xdr:cNvPr id="92" name="Picture 91" descr="leksikon knap klip"/>
        <xdr:cNvPicPr>
          <a:picLocks noChangeAspect="1" noChangeArrowheads="1"/>
        </xdr:cNvPicPr>
      </xdr:nvPicPr>
      <xdr:blipFill>
        <a:blip xmlns:r="http://schemas.openxmlformats.org/officeDocument/2006/relationships" r:embed="rId8"/>
        <a:srcRect/>
        <a:stretch>
          <a:fillRect/>
        </a:stretch>
      </xdr:blipFill>
      <xdr:spPr bwMode="auto">
        <a:xfrm>
          <a:off x="5334000" y="73447275"/>
          <a:ext cx="619125" cy="0"/>
        </a:xfrm>
        <a:prstGeom prst="rect">
          <a:avLst/>
        </a:prstGeom>
        <a:noFill/>
      </xdr:spPr>
    </xdr:pic>
    <xdr:clientData/>
  </xdr:twoCellAnchor>
  <xdr:twoCellAnchor>
    <xdr:from>
      <xdr:col>4</xdr:col>
      <xdr:colOff>47625</xdr:colOff>
      <xdr:row>66</xdr:row>
      <xdr:rowOff>47625</xdr:rowOff>
    </xdr:from>
    <xdr:to>
      <xdr:col>4</xdr:col>
      <xdr:colOff>1905000</xdr:colOff>
      <xdr:row>66</xdr:row>
      <xdr:rowOff>676275</xdr:rowOff>
    </xdr:to>
    <xdr:pic>
      <xdr:nvPicPr>
        <xdr:cNvPr id="93" name="Picture 92" descr="række"/>
        <xdr:cNvPicPr>
          <a:picLocks noChangeAspect="1" noChangeArrowheads="1"/>
        </xdr:cNvPicPr>
      </xdr:nvPicPr>
      <xdr:blipFill>
        <a:blip xmlns:r="http://schemas.openxmlformats.org/officeDocument/2006/relationships" r:embed="rId37"/>
        <a:srcRect/>
        <a:stretch>
          <a:fillRect/>
        </a:stretch>
      </xdr:blipFill>
      <xdr:spPr bwMode="auto">
        <a:xfrm>
          <a:off x="5334000" y="105527475"/>
          <a:ext cx="1857375" cy="628650"/>
        </a:xfrm>
        <a:prstGeom prst="rect">
          <a:avLst/>
        </a:prstGeom>
        <a:noFill/>
      </xdr:spPr>
    </xdr:pic>
    <xdr:clientData/>
  </xdr:twoCellAnchor>
  <xdr:twoCellAnchor>
    <xdr:from>
      <xdr:col>4</xdr:col>
      <xdr:colOff>38100</xdr:colOff>
      <xdr:row>54</xdr:row>
      <xdr:rowOff>47625</xdr:rowOff>
    </xdr:from>
    <xdr:to>
      <xdr:col>4</xdr:col>
      <xdr:colOff>1876425</xdr:colOff>
      <xdr:row>54</xdr:row>
      <xdr:rowOff>600075</xdr:rowOff>
    </xdr:to>
    <xdr:pic>
      <xdr:nvPicPr>
        <xdr:cNvPr id="94" name="Picture 93" descr="menulinie"/>
        <xdr:cNvPicPr>
          <a:picLocks noChangeAspect="1" noChangeArrowheads="1"/>
        </xdr:cNvPicPr>
      </xdr:nvPicPr>
      <xdr:blipFill>
        <a:blip xmlns:r="http://schemas.openxmlformats.org/officeDocument/2006/relationships" r:embed="rId38"/>
        <a:srcRect/>
        <a:stretch>
          <a:fillRect/>
        </a:stretch>
      </xdr:blipFill>
      <xdr:spPr bwMode="auto">
        <a:xfrm>
          <a:off x="5324475" y="85296375"/>
          <a:ext cx="1838325" cy="552450"/>
        </a:xfrm>
        <a:prstGeom prst="rect">
          <a:avLst/>
        </a:prstGeom>
        <a:noFill/>
      </xdr:spPr>
    </xdr:pic>
    <xdr:clientData/>
  </xdr:twoCellAnchor>
  <xdr:twoCellAnchor>
    <xdr:from>
      <xdr:col>4</xdr:col>
      <xdr:colOff>19050</xdr:colOff>
      <xdr:row>86</xdr:row>
      <xdr:rowOff>76200</xdr:rowOff>
    </xdr:from>
    <xdr:to>
      <xdr:col>4</xdr:col>
      <xdr:colOff>1895475</xdr:colOff>
      <xdr:row>86</xdr:row>
      <xdr:rowOff>1066800</xdr:rowOff>
    </xdr:to>
    <xdr:pic>
      <xdr:nvPicPr>
        <xdr:cNvPr id="95" name="Picture 94" descr="diagramstørrelse"/>
        <xdr:cNvPicPr>
          <a:picLocks noChangeAspect="1" noChangeArrowheads="1"/>
        </xdr:cNvPicPr>
      </xdr:nvPicPr>
      <xdr:blipFill>
        <a:blip xmlns:r="http://schemas.openxmlformats.org/officeDocument/2006/relationships" r:embed="rId39"/>
        <a:srcRect/>
        <a:stretch>
          <a:fillRect/>
        </a:stretch>
      </xdr:blipFill>
      <xdr:spPr bwMode="auto">
        <a:xfrm>
          <a:off x="5305425" y="139274550"/>
          <a:ext cx="1876425" cy="990600"/>
        </a:xfrm>
        <a:prstGeom prst="rect">
          <a:avLst/>
        </a:prstGeom>
        <a:noFill/>
      </xdr:spPr>
    </xdr:pic>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sheetPr codeName="Ark2"/>
  <dimension ref="A1:S25"/>
  <sheetViews>
    <sheetView showGridLines="0" tabSelected="1" workbookViewId="0"/>
  </sheetViews>
  <sheetFormatPr defaultColWidth="11.7109375" defaultRowHeight="15"/>
  <cols>
    <col min="1" max="1" width="1.7109375" style="16" customWidth="1"/>
    <col min="2" max="4" width="6.7109375" style="16" customWidth="1"/>
    <col min="5" max="6" width="11.7109375" style="16" customWidth="1"/>
    <col min="7" max="7" width="14.7109375" style="78" customWidth="1"/>
    <col min="8" max="10" width="6.7109375" style="16" customWidth="1"/>
    <col min="11" max="12" width="11.7109375" style="16" customWidth="1"/>
    <col min="13" max="13" width="14.7109375" style="16" customWidth="1"/>
    <col min="14" max="14" width="1.7109375" style="16" customWidth="1"/>
    <col min="15" max="16384" width="11.7109375" style="16"/>
  </cols>
  <sheetData>
    <row r="1" spans="1:19" ht="18">
      <c r="A1" s="28"/>
      <c r="B1" s="67" t="s">
        <v>91</v>
      </c>
      <c r="C1" s="17"/>
      <c r="D1" s="17"/>
      <c r="E1" s="17"/>
      <c r="F1" s="17"/>
      <c r="G1" s="68"/>
      <c r="H1" s="17"/>
      <c r="I1" s="17"/>
      <c r="J1" s="17"/>
      <c r="K1" s="17"/>
      <c r="L1" s="17"/>
      <c r="M1" s="17"/>
      <c r="N1" s="17"/>
      <c r="O1" s="15"/>
      <c r="P1" s="15"/>
      <c r="Q1" s="15"/>
    </row>
    <row r="2" spans="1:19" s="15" customFormat="1" ht="18.75" thickBot="1">
      <c r="A2" s="67"/>
      <c r="B2" s="69"/>
      <c r="C2" s="70"/>
      <c r="D2" s="70"/>
      <c r="E2" s="70"/>
      <c r="F2" s="70"/>
      <c r="G2" s="71"/>
      <c r="H2" s="70"/>
      <c r="I2" s="70"/>
      <c r="J2" s="70"/>
      <c r="K2" s="70"/>
      <c r="N2" s="17"/>
    </row>
    <row r="3" spans="1:19">
      <c r="A3" s="133"/>
      <c r="B3" s="72"/>
      <c r="C3" s="164">
        <v>0</v>
      </c>
      <c r="D3" s="73"/>
      <c r="E3" s="94" t="s">
        <v>55</v>
      </c>
      <c r="F3" s="73"/>
      <c r="G3" s="71"/>
      <c r="H3" s="70"/>
      <c r="I3" s="165">
        <v>0</v>
      </c>
      <c r="J3" s="70"/>
      <c r="K3" s="94" t="s">
        <v>59</v>
      </c>
      <c r="L3" s="70"/>
      <c r="M3" s="70"/>
      <c r="N3" s="133"/>
      <c r="O3" s="70"/>
      <c r="P3" s="70"/>
      <c r="Q3" s="70"/>
      <c r="R3" s="70"/>
      <c r="S3" s="74"/>
    </row>
    <row r="4" spans="1:19">
      <c r="A4" s="133"/>
      <c r="B4" s="72"/>
      <c r="C4" s="72"/>
      <c r="D4" s="72"/>
      <c r="E4" s="72"/>
      <c r="F4" s="72"/>
      <c r="G4" s="71"/>
      <c r="H4" s="72"/>
      <c r="I4" s="72"/>
      <c r="J4" s="72"/>
      <c r="K4" s="70"/>
      <c r="L4" s="70"/>
      <c r="M4" s="70"/>
      <c r="N4" s="133"/>
      <c r="O4" s="70"/>
      <c r="P4" s="70"/>
      <c r="Q4" s="70"/>
      <c r="R4" s="70"/>
      <c r="S4" s="74"/>
    </row>
    <row r="5" spans="1:19" ht="15.75" thickBot="1">
      <c r="A5" s="133"/>
      <c r="B5" s="72"/>
      <c r="C5" s="126" t="s">
        <v>5</v>
      </c>
      <c r="D5" s="73"/>
      <c r="E5" s="26" t="s">
        <v>56</v>
      </c>
      <c r="F5" s="95"/>
      <c r="G5" s="71"/>
      <c r="H5" s="72"/>
      <c r="I5" s="126" t="s">
        <v>5</v>
      </c>
      <c r="J5" s="73"/>
      <c r="K5" s="26" t="s">
        <v>60</v>
      </c>
      <c r="L5" s="95"/>
      <c r="M5" s="70"/>
      <c r="N5" s="133"/>
      <c r="O5" s="70"/>
      <c r="P5" s="70"/>
      <c r="Q5" s="70"/>
      <c r="R5" s="70"/>
      <c r="S5" s="74"/>
    </row>
    <row r="6" spans="1:19" ht="15.75" thickBot="1">
      <c r="A6" s="133"/>
      <c r="B6" s="242" t="s">
        <v>25</v>
      </c>
      <c r="C6" s="243"/>
      <c r="D6" s="244"/>
      <c r="E6" s="96" t="s">
        <v>6</v>
      </c>
      <c r="F6" s="168"/>
      <c r="G6" s="71"/>
      <c r="H6" s="242" t="s">
        <v>26</v>
      </c>
      <c r="I6" s="243"/>
      <c r="J6" s="244"/>
      <c r="K6" s="96" t="s">
        <v>7</v>
      </c>
      <c r="L6" s="168"/>
      <c r="M6" s="70"/>
      <c r="N6" s="133"/>
      <c r="O6" s="70"/>
      <c r="P6" s="70"/>
      <c r="Q6" s="70"/>
      <c r="R6" s="70"/>
      <c r="S6" s="74"/>
    </row>
    <row r="7" spans="1:19" ht="15" customHeight="1">
      <c r="A7" s="133"/>
      <c r="B7" s="72"/>
      <c r="C7" s="126" t="s">
        <v>5</v>
      </c>
      <c r="D7" s="73"/>
      <c r="E7" s="95"/>
      <c r="F7" s="95"/>
      <c r="G7" s="71"/>
      <c r="H7" s="72"/>
      <c r="I7" s="126" t="s">
        <v>5</v>
      </c>
      <c r="J7" s="73"/>
      <c r="K7" s="70"/>
      <c r="L7" s="70"/>
      <c r="M7" s="70"/>
      <c r="N7" s="133"/>
      <c r="O7" s="70"/>
      <c r="P7" s="70"/>
      <c r="Q7" s="70"/>
      <c r="R7" s="70"/>
      <c r="S7" s="74"/>
    </row>
    <row r="8" spans="1:19">
      <c r="A8" s="133"/>
      <c r="B8" s="72"/>
      <c r="C8" s="126" t="s">
        <v>5</v>
      </c>
      <c r="D8" s="73"/>
      <c r="E8" s="95"/>
      <c r="F8" s="95"/>
      <c r="G8" s="71"/>
      <c r="H8" s="72"/>
      <c r="I8" s="126" t="s">
        <v>5</v>
      </c>
      <c r="J8" s="73"/>
      <c r="K8" s="70"/>
      <c r="L8" s="70"/>
      <c r="M8" s="70"/>
      <c r="N8" s="133"/>
      <c r="O8" s="70"/>
      <c r="P8" s="70"/>
      <c r="Q8" s="70"/>
      <c r="R8" s="70"/>
      <c r="S8" s="74"/>
    </row>
    <row r="9" spans="1:19">
      <c r="A9" s="133"/>
      <c r="B9" s="72"/>
      <c r="C9" s="73"/>
      <c r="D9" s="73"/>
      <c r="E9" s="95"/>
      <c r="F9" s="95"/>
      <c r="G9" s="71"/>
      <c r="H9" s="72"/>
      <c r="I9" s="73"/>
      <c r="J9" s="73"/>
      <c r="K9" s="70"/>
      <c r="L9" s="70"/>
      <c r="M9" s="70"/>
      <c r="N9" s="133"/>
      <c r="O9" s="70"/>
      <c r="P9" s="70"/>
      <c r="Q9" s="70"/>
      <c r="R9" s="70"/>
      <c r="S9" s="74"/>
    </row>
    <row r="10" spans="1:19" ht="15.75" thickBot="1">
      <c r="A10" s="133"/>
      <c r="B10" s="80"/>
      <c r="C10" s="63">
        <f>C3+3</f>
        <v>3</v>
      </c>
      <c r="D10" s="81"/>
      <c r="E10" s="97"/>
      <c r="F10" s="97"/>
      <c r="G10" s="71"/>
      <c r="H10" s="70"/>
      <c r="I10" s="64">
        <f>I3-1</f>
        <v>-1</v>
      </c>
      <c r="J10" s="70"/>
      <c r="K10" s="70"/>
      <c r="L10" s="70"/>
      <c r="M10" s="70"/>
      <c r="N10" s="133"/>
      <c r="O10" s="70"/>
      <c r="P10" s="70"/>
      <c r="Q10" s="70"/>
      <c r="R10" s="70"/>
      <c r="S10" s="74"/>
    </row>
    <row r="11" spans="1:19">
      <c r="A11" s="133"/>
      <c r="B11" s="80"/>
      <c r="C11" s="81"/>
      <c r="D11" s="81"/>
      <c r="E11" s="97"/>
      <c r="F11" s="97"/>
      <c r="G11" s="71"/>
      <c r="H11" s="70"/>
      <c r="I11" s="70"/>
      <c r="J11" s="70"/>
      <c r="K11" s="70"/>
      <c r="L11" s="70"/>
      <c r="M11" s="70"/>
      <c r="N11" s="133"/>
      <c r="O11" s="70"/>
      <c r="P11" s="70"/>
      <c r="Q11" s="70"/>
      <c r="R11" s="70"/>
      <c r="S11" s="74"/>
    </row>
    <row r="12" spans="1:19">
      <c r="A12" s="133"/>
      <c r="B12" s="80"/>
      <c r="C12" s="81"/>
      <c r="D12" s="81"/>
      <c r="E12" s="97"/>
      <c r="F12" s="97"/>
      <c r="G12" s="71"/>
      <c r="H12" s="70"/>
      <c r="I12" s="70"/>
      <c r="J12" s="70"/>
      <c r="K12" s="70"/>
      <c r="L12" s="70"/>
      <c r="M12" s="70"/>
      <c r="N12" s="133"/>
      <c r="O12" s="70"/>
      <c r="P12" s="70"/>
      <c r="Q12" s="70"/>
      <c r="R12" s="70"/>
      <c r="S12" s="74"/>
    </row>
    <row r="13" spans="1:19" ht="18.75" thickBot="1">
      <c r="A13" s="67"/>
      <c r="B13" s="69"/>
      <c r="C13" s="70"/>
      <c r="D13" s="70"/>
      <c r="E13" s="98"/>
      <c r="F13" s="98"/>
      <c r="G13" s="71"/>
      <c r="H13" s="70"/>
      <c r="I13" s="70"/>
      <c r="J13" s="70"/>
      <c r="K13" s="70"/>
      <c r="L13" s="70"/>
      <c r="M13" s="70"/>
      <c r="N13" s="133"/>
      <c r="O13" s="70"/>
      <c r="P13" s="70"/>
      <c r="Q13" s="70"/>
      <c r="R13" s="70"/>
      <c r="S13" s="74"/>
    </row>
    <row r="14" spans="1:19">
      <c r="A14" s="133"/>
      <c r="B14" s="72"/>
      <c r="C14" s="164">
        <v>0</v>
      </c>
      <c r="D14" s="73"/>
      <c r="E14" s="94" t="s">
        <v>57</v>
      </c>
      <c r="F14" s="95"/>
      <c r="G14" s="71"/>
      <c r="H14" s="70"/>
      <c r="I14" s="165">
        <v>0</v>
      </c>
      <c r="J14" s="70"/>
      <c r="K14" s="94" t="s">
        <v>61</v>
      </c>
      <c r="L14" s="70"/>
      <c r="M14" s="70"/>
      <c r="N14" s="133"/>
      <c r="O14" s="70"/>
      <c r="P14" s="70"/>
      <c r="Q14" s="70"/>
      <c r="R14" s="70"/>
      <c r="S14" s="74"/>
    </row>
    <row r="15" spans="1:19">
      <c r="A15" s="133"/>
      <c r="B15" s="72"/>
      <c r="C15" s="72"/>
      <c r="D15" s="72"/>
      <c r="E15" s="99"/>
      <c r="F15" s="99"/>
      <c r="G15" s="71"/>
      <c r="H15" s="72"/>
      <c r="I15" s="72"/>
      <c r="J15" s="72"/>
      <c r="K15" s="70"/>
      <c r="L15" s="70"/>
      <c r="M15" s="70"/>
      <c r="N15" s="133"/>
      <c r="O15" s="70"/>
      <c r="P15" s="70"/>
      <c r="Q15" s="70"/>
      <c r="R15" s="70"/>
      <c r="S15" s="74"/>
    </row>
    <row r="16" spans="1:19" ht="15.75" thickBot="1">
      <c r="A16" s="133"/>
      <c r="B16" s="72"/>
      <c r="C16" s="126" t="s">
        <v>5</v>
      </c>
      <c r="D16" s="73"/>
      <c r="E16" s="94" t="s">
        <v>58</v>
      </c>
      <c r="F16" s="95"/>
      <c r="G16" s="71"/>
      <c r="H16" s="72"/>
      <c r="I16" s="126" t="s">
        <v>5</v>
      </c>
      <c r="J16" s="73"/>
      <c r="K16" s="94" t="s">
        <v>62</v>
      </c>
      <c r="L16" s="95"/>
      <c r="M16" s="70"/>
      <c r="N16" s="133"/>
      <c r="O16" s="70"/>
      <c r="P16" s="70"/>
      <c r="Q16" s="70"/>
      <c r="R16" s="70"/>
      <c r="S16" s="74"/>
    </row>
    <row r="17" spans="1:19" ht="15.75" thickBot="1">
      <c r="A17" s="133"/>
      <c r="B17" s="242" t="s">
        <v>28</v>
      </c>
      <c r="C17" s="243"/>
      <c r="D17" s="244"/>
      <c r="E17" s="96" t="s">
        <v>47</v>
      </c>
      <c r="F17" s="168"/>
      <c r="G17" s="71"/>
      <c r="H17" s="242" t="s">
        <v>27</v>
      </c>
      <c r="I17" s="243"/>
      <c r="J17" s="244"/>
      <c r="K17" s="96" t="s">
        <v>48</v>
      </c>
      <c r="L17" s="168"/>
      <c r="M17" s="70"/>
      <c r="N17" s="133"/>
      <c r="O17" s="70"/>
      <c r="P17" s="70"/>
      <c r="Q17" s="70"/>
      <c r="R17" s="70"/>
      <c r="S17" s="74"/>
    </row>
    <row r="18" spans="1:19">
      <c r="A18" s="133"/>
      <c r="B18" s="72"/>
      <c r="C18" s="126" t="s">
        <v>5</v>
      </c>
      <c r="D18" s="73"/>
      <c r="E18" s="95"/>
      <c r="F18" s="95"/>
      <c r="G18" s="71"/>
      <c r="H18" s="72"/>
      <c r="I18" s="126" t="s">
        <v>5</v>
      </c>
      <c r="J18" s="73"/>
      <c r="K18" s="70"/>
      <c r="L18" s="70"/>
      <c r="M18" s="70"/>
      <c r="N18" s="133"/>
      <c r="O18" s="70"/>
      <c r="P18" s="70"/>
      <c r="Q18" s="70"/>
      <c r="R18" s="70"/>
      <c r="S18" s="74"/>
    </row>
    <row r="19" spans="1:19">
      <c r="A19" s="133"/>
      <c r="B19" s="72"/>
      <c r="C19" s="126" t="s">
        <v>5</v>
      </c>
      <c r="D19" s="73"/>
      <c r="E19" s="95"/>
      <c r="F19" s="95"/>
      <c r="G19" s="71"/>
      <c r="H19" s="72"/>
      <c r="I19" s="126" t="s">
        <v>5</v>
      </c>
      <c r="J19" s="73"/>
      <c r="K19" s="70"/>
      <c r="L19" s="70"/>
      <c r="M19" s="70"/>
      <c r="N19" s="133"/>
      <c r="O19" s="70"/>
      <c r="P19" s="70"/>
      <c r="Q19" s="70"/>
      <c r="R19" s="70"/>
      <c r="S19" s="74"/>
    </row>
    <row r="20" spans="1:19">
      <c r="A20" s="133"/>
      <c r="B20" s="72"/>
      <c r="C20" s="73"/>
      <c r="D20" s="73"/>
      <c r="E20" s="95"/>
      <c r="F20" s="95"/>
      <c r="G20" s="71"/>
      <c r="H20" s="72"/>
      <c r="I20" s="73"/>
      <c r="J20" s="73"/>
      <c r="K20" s="70"/>
      <c r="L20" s="70"/>
      <c r="M20" s="70"/>
      <c r="N20" s="133"/>
      <c r="O20" s="70"/>
      <c r="P20" s="70"/>
      <c r="Q20" s="70"/>
      <c r="R20" s="70"/>
      <c r="S20" s="74"/>
    </row>
    <row r="21" spans="1:19" ht="15.75" thickBot="1">
      <c r="A21" s="133"/>
      <c r="B21" s="80"/>
      <c r="C21" s="63">
        <f>C14*3</f>
        <v>0</v>
      </c>
      <c r="D21" s="81"/>
      <c r="E21" s="97"/>
      <c r="F21" s="97"/>
      <c r="G21" s="71"/>
      <c r="H21" s="70"/>
      <c r="I21" s="64">
        <f>I14/4</f>
        <v>0</v>
      </c>
      <c r="J21" s="70"/>
      <c r="K21" s="70"/>
      <c r="L21" s="70"/>
      <c r="M21" s="70"/>
      <c r="N21" s="133"/>
      <c r="O21" s="70"/>
      <c r="P21" s="70"/>
      <c r="Q21" s="70"/>
      <c r="R21" s="70"/>
      <c r="S21" s="74"/>
    </row>
    <row r="22" spans="1:19">
      <c r="A22" s="133"/>
      <c r="B22" s="80"/>
      <c r="C22" s="81"/>
      <c r="D22" s="81"/>
      <c r="E22" s="97"/>
      <c r="F22" s="97"/>
      <c r="G22" s="71"/>
      <c r="H22" s="70"/>
      <c r="I22" s="70"/>
      <c r="J22" s="70"/>
      <c r="K22" s="70"/>
      <c r="L22" s="70"/>
      <c r="M22" s="70"/>
      <c r="N22" s="133"/>
      <c r="O22" s="70"/>
      <c r="P22" s="70"/>
      <c r="Q22" s="70"/>
      <c r="R22" s="70"/>
      <c r="S22" s="74"/>
    </row>
    <row r="23" spans="1:19">
      <c r="A23" s="133"/>
      <c r="B23" s="80"/>
      <c r="C23" s="81"/>
      <c r="D23" s="81"/>
      <c r="E23" s="81"/>
      <c r="F23" s="81"/>
      <c r="G23" s="71"/>
      <c r="H23" s="70"/>
      <c r="I23" s="70"/>
      <c r="J23" s="70"/>
      <c r="K23" s="70"/>
      <c r="L23" s="70"/>
      <c r="M23" s="70"/>
      <c r="N23" s="133"/>
      <c r="O23" s="70"/>
      <c r="P23" s="70"/>
      <c r="Q23" s="70"/>
      <c r="R23" s="70"/>
      <c r="S23" s="74"/>
    </row>
    <row r="24" spans="1:19">
      <c r="A24" s="17"/>
      <c r="N24" s="17"/>
      <c r="O24" s="15"/>
      <c r="P24" s="15"/>
      <c r="Q24" s="15"/>
    </row>
    <row r="25" spans="1:19">
      <c r="A25" s="17" t="s">
        <v>4</v>
      </c>
      <c r="B25" s="17"/>
      <c r="C25" s="17"/>
      <c r="D25" s="17"/>
      <c r="E25" s="17"/>
      <c r="F25" s="17"/>
      <c r="G25" s="68"/>
      <c r="H25" s="17"/>
      <c r="I25" s="17"/>
      <c r="J25" s="17"/>
      <c r="K25" s="17"/>
      <c r="L25" s="17"/>
      <c r="M25" s="17"/>
      <c r="N25" s="17"/>
      <c r="O25" s="15"/>
      <c r="P25" s="15"/>
      <c r="Q25" s="15"/>
    </row>
  </sheetData>
  <sheetProtection password="E3B6" sheet="1" objects="1" scenarios="1"/>
  <mergeCells count="4">
    <mergeCell ref="B6:D6"/>
    <mergeCell ref="H6:J6"/>
    <mergeCell ref="H17:J17"/>
    <mergeCell ref="B17:D17"/>
  </mergeCells>
  <phoneticPr fontId="0" type="noConversion"/>
  <printOptions horizontalCentered="1" verticalCentered="1"/>
  <pageMargins left="0.39370078740157483" right="0.39370078740157483" top="0.39370078740157483" bottom="0.39370078740157483" header="0" footer="0"/>
  <pageSetup paperSize="9" orientation="landscape" horizontalDpi="4294967295" verticalDpi="300" r:id="rId1"/>
  <headerFooter alignWithMargins="0">
    <oddHeader>&amp;LKonteXt 5&amp;CFordybelse&amp;RHemmelige 1</oddHeader>
  </headerFooter>
  <drawing r:id="rId2"/>
</worksheet>
</file>

<file path=xl/worksheets/sheet2.xml><?xml version="1.0" encoding="utf-8"?>
<worksheet xmlns="http://schemas.openxmlformats.org/spreadsheetml/2006/main" xmlns:r="http://schemas.openxmlformats.org/officeDocument/2006/relationships">
  <dimension ref="A1:S28"/>
  <sheetViews>
    <sheetView showGridLines="0" workbookViewId="0"/>
  </sheetViews>
  <sheetFormatPr defaultColWidth="11.7109375" defaultRowHeight="15"/>
  <cols>
    <col min="1" max="1" width="1.7109375" style="1" customWidth="1"/>
    <col min="2" max="4" width="6.7109375" style="1" customWidth="1"/>
    <col min="5" max="6" width="11.7109375" style="1" customWidth="1"/>
    <col min="7" max="7" width="14.7109375" style="13" customWidth="1"/>
    <col min="8" max="10" width="6.7109375" style="1" customWidth="1"/>
    <col min="11" max="12" width="11.7109375" style="1" customWidth="1"/>
    <col min="13" max="13" width="14.7109375" style="1" customWidth="1"/>
    <col min="14" max="14" width="1.7109375" style="1" customWidth="1"/>
    <col min="15" max="16384" width="11.7109375" style="1"/>
  </cols>
  <sheetData>
    <row r="1" spans="1:19" ht="18">
      <c r="A1" s="28"/>
      <c r="B1" s="14" t="s">
        <v>92</v>
      </c>
      <c r="C1" s="4"/>
      <c r="D1" s="4"/>
      <c r="E1" s="4"/>
      <c r="F1" s="4"/>
      <c r="G1" s="10"/>
      <c r="H1" s="4"/>
      <c r="I1" s="4"/>
      <c r="J1" s="4"/>
      <c r="K1" s="4"/>
      <c r="L1" s="4"/>
      <c r="M1" s="4"/>
      <c r="N1" s="4"/>
      <c r="O1" s="21"/>
      <c r="P1" s="21"/>
      <c r="Q1" s="21"/>
    </row>
    <row r="2" spans="1:19" s="21" customFormat="1" ht="18.75" thickBot="1">
      <c r="A2" s="14"/>
      <c r="B2" s="22"/>
      <c r="C2" s="5"/>
      <c r="D2" s="5"/>
      <c r="E2" s="5"/>
      <c r="F2" s="5"/>
      <c r="G2" s="11"/>
      <c r="H2" s="5"/>
      <c r="I2" s="5"/>
      <c r="J2" s="5"/>
      <c r="K2" s="5"/>
      <c r="N2" s="4"/>
    </row>
    <row r="3" spans="1:19">
      <c r="A3" s="135"/>
      <c r="B3" s="19"/>
      <c r="C3" s="166">
        <v>7</v>
      </c>
      <c r="D3" s="20"/>
      <c r="E3" s="20"/>
      <c r="F3" s="20"/>
      <c r="G3" s="12"/>
      <c r="H3" s="7"/>
      <c r="I3" s="165">
        <v>7</v>
      </c>
      <c r="J3" s="7"/>
      <c r="K3" s="7"/>
      <c r="L3" s="7"/>
      <c r="M3" s="7"/>
      <c r="N3" s="134"/>
      <c r="O3" s="7"/>
      <c r="P3" s="7"/>
      <c r="Q3" s="7"/>
      <c r="R3" s="7"/>
      <c r="S3" s="2"/>
    </row>
    <row r="4" spans="1:19">
      <c r="A4" s="135"/>
      <c r="B4" s="19"/>
      <c r="C4" s="19"/>
      <c r="D4" s="19"/>
      <c r="E4" s="19"/>
      <c r="F4" s="19"/>
      <c r="G4" s="12"/>
      <c r="H4" s="19"/>
      <c r="I4" s="19"/>
      <c r="J4" s="19"/>
      <c r="K4" s="7"/>
      <c r="L4" s="7"/>
      <c r="M4" s="7"/>
      <c r="N4" s="134"/>
      <c r="O4" s="7"/>
      <c r="P4" s="7"/>
      <c r="Q4" s="7"/>
      <c r="R4" s="7"/>
      <c r="S4" s="2"/>
    </row>
    <row r="5" spans="1:19" ht="15.75" thickBot="1">
      <c r="A5" s="135"/>
      <c r="B5" s="19"/>
      <c r="C5" s="127" t="s">
        <v>5</v>
      </c>
      <c r="D5" s="20"/>
      <c r="E5" s="26" t="s">
        <v>56</v>
      </c>
      <c r="F5" s="23"/>
      <c r="G5" s="12"/>
      <c r="H5" s="19"/>
      <c r="I5" s="127" t="s">
        <v>5</v>
      </c>
      <c r="J5" s="20"/>
      <c r="K5" s="26" t="s">
        <v>60</v>
      </c>
      <c r="L5" s="23"/>
      <c r="M5" s="7"/>
      <c r="N5" s="134"/>
      <c r="O5" s="7"/>
      <c r="P5" s="7"/>
      <c r="Q5" s="7"/>
      <c r="R5" s="7"/>
      <c r="S5" s="2"/>
    </row>
    <row r="6" spans="1:19" ht="15.75" thickBot="1">
      <c r="A6" s="135"/>
      <c r="B6" s="245" t="s">
        <v>25</v>
      </c>
      <c r="C6" s="243"/>
      <c r="D6" s="244"/>
      <c r="E6" s="27" t="s">
        <v>6</v>
      </c>
      <c r="F6" s="169" t="s">
        <v>8</v>
      </c>
      <c r="G6" s="12"/>
      <c r="H6" s="245" t="s">
        <v>26</v>
      </c>
      <c r="I6" s="243"/>
      <c r="J6" s="244"/>
      <c r="K6" s="27" t="s">
        <v>7</v>
      </c>
      <c r="L6" s="169" t="s">
        <v>9</v>
      </c>
      <c r="M6" s="7"/>
      <c r="N6" s="134"/>
      <c r="O6" s="7"/>
      <c r="P6" s="7"/>
      <c r="Q6" s="7"/>
      <c r="R6" s="7"/>
      <c r="S6" s="2"/>
    </row>
    <row r="7" spans="1:19" ht="15" customHeight="1">
      <c r="A7" s="135"/>
      <c r="B7" s="19"/>
      <c r="C7" s="127" t="s">
        <v>5</v>
      </c>
      <c r="D7" s="20"/>
      <c r="E7" s="23"/>
      <c r="F7" s="23"/>
      <c r="G7" s="12"/>
      <c r="H7" s="19"/>
      <c r="I7" s="127" t="s">
        <v>5</v>
      </c>
      <c r="J7" s="20"/>
      <c r="K7" s="7"/>
      <c r="L7" s="7"/>
      <c r="M7" s="7"/>
      <c r="N7" s="134"/>
      <c r="O7" s="7"/>
      <c r="P7" s="7"/>
      <c r="Q7" s="7"/>
      <c r="R7" s="7"/>
      <c r="S7" s="2"/>
    </row>
    <row r="8" spans="1:19">
      <c r="A8" s="135"/>
      <c r="B8" s="19"/>
      <c r="C8" s="127" t="s">
        <v>5</v>
      </c>
      <c r="D8" s="20"/>
      <c r="E8" s="23"/>
      <c r="F8" s="23"/>
      <c r="G8" s="12"/>
      <c r="H8" s="19"/>
      <c r="I8" s="127" t="s">
        <v>5</v>
      </c>
      <c r="J8" s="20"/>
      <c r="K8" s="7"/>
      <c r="L8" s="7"/>
      <c r="M8" s="7"/>
      <c r="N8" s="134"/>
      <c r="O8" s="7"/>
      <c r="P8" s="7"/>
      <c r="Q8" s="7"/>
      <c r="R8" s="7"/>
      <c r="S8" s="2"/>
    </row>
    <row r="9" spans="1:19">
      <c r="A9" s="135"/>
      <c r="B9" s="19"/>
      <c r="C9" s="20"/>
      <c r="D9" s="20"/>
      <c r="E9" s="23"/>
      <c r="F9" s="23"/>
      <c r="G9" s="12"/>
      <c r="H9" s="19"/>
      <c r="I9" s="20"/>
      <c r="J9" s="20"/>
      <c r="K9" s="7"/>
      <c r="L9" s="7"/>
      <c r="M9" s="7"/>
      <c r="N9" s="134"/>
      <c r="O9" s="7"/>
      <c r="P9" s="7"/>
      <c r="Q9" s="7"/>
      <c r="R9" s="7"/>
      <c r="S9" s="2"/>
    </row>
    <row r="10" spans="1:19" ht="15.75" thickBot="1">
      <c r="A10" s="135"/>
      <c r="B10" s="8"/>
      <c r="C10" s="63">
        <f>C3+3</f>
        <v>10</v>
      </c>
      <c r="D10" s="9"/>
      <c r="E10" s="24"/>
      <c r="F10" s="24"/>
      <c r="G10" s="12"/>
      <c r="H10" s="7"/>
      <c r="I10" s="65">
        <f>I3-1</f>
        <v>6</v>
      </c>
      <c r="J10" s="7"/>
      <c r="K10" s="7"/>
      <c r="L10" s="7"/>
      <c r="M10" s="7"/>
      <c r="N10" s="134"/>
      <c r="O10" s="7"/>
      <c r="P10" s="7"/>
      <c r="Q10" s="7"/>
      <c r="R10" s="7"/>
      <c r="S10" s="2"/>
    </row>
    <row r="11" spans="1:19">
      <c r="A11" s="135"/>
      <c r="B11" s="8"/>
      <c r="C11" s="9"/>
      <c r="D11" s="9"/>
      <c r="E11" s="24"/>
      <c r="F11" s="24"/>
      <c r="G11" s="12"/>
      <c r="H11" s="7"/>
      <c r="I11" s="7"/>
      <c r="J11" s="7"/>
      <c r="K11" s="7"/>
      <c r="L11" s="7"/>
      <c r="M11" s="7"/>
      <c r="N11" s="134"/>
      <c r="O11" s="7"/>
      <c r="P11" s="7"/>
      <c r="Q11" s="7"/>
      <c r="R11" s="7"/>
      <c r="S11" s="2"/>
    </row>
    <row r="12" spans="1:19">
      <c r="A12" s="135"/>
      <c r="B12" s="8"/>
      <c r="C12" s="9"/>
      <c r="D12" s="9"/>
      <c r="E12" s="24"/>
      <c r="F12" s="24"/>
      <c r="G12" s="12"/>
      <c r="H12" s="7"/>
      <c r="I12" s="7"/>
      <c r="J12" s="7"/>
      <c r="K12" s="7"/>
      <c r="L12" s="7"/>
      <c r="M12" s="7"/>
      <c r="N12" s="134"/>
      <c r="O12" s="7"/>
      <c r="P12" s="7"/>
      <c r="Q12" s="7"/>
      <c r="R12" s="7"/>
      <c r="S12" s="2"/>
    </row>
    <row r="13" spans="1:19" ht="18.75" thickBot="1">
      <c r="A13" s="14"/>
      <c r="B13" s="22"/>
      <c r="C13" s="5"/>
      <c r="D13" s="5"/>
      <c r="E13" s="18"/>
      <c r="F13" s="18"/>
      <c r="G13" s="11"/>
      <c r="H13" s="5"/>
      <c r="I13" s="5"/>
      <c r="J13" s="5"/>
      <c r="K13" s="5"/>
      <c r="L13" s="7"/>
      <c r="M13" s="7"/>
      <c r="N13" s="134"/>
      <c r="O13" s="7"/>
      <c r="P13" s="7"/>
      <c r="Q13" s="7"/>
      <c r="R13" s="7"/>
      <c r="S13" s="2"/>
    </row>
    <row r="14" spans="1:19">
      <c r="A14" s="135"/>
      <c r="B14" s="19"/>
      <c r="C14" s="166">
        <v>7</v>
      </c>
      <c r="D14" s="20"/>
      <c r="E14" s="23"/>
      <c r="F14" s="23"/>
      <c r="G14" s="12"/>
      <c r="H14" s="7"/>
      <c r="I14" s="165">
        <v>7</v>
      </c>
      <c r="J14" s="7"/>
      <c r="K14" s="7"/>
      <c r="L14" s="7"/>
      <c r="M14" s="7"/>
      <c r="N14" s="134"/>
      <c r="O14" s="7"/>
      <c r="P14" s="7"/>
      <c r="Q14" s="7"/>
      <c r="R14" s="7"/>
      <c r="S14" s="2"/>
    </row>
    <row r="15" spans="1:19">
      <c r="A15" s="135"/>
      <c r="B15" s="19"/>
      <c r="C15" s="19"/>
      <c r="D15" s="19"/>
      <c r="E15" s="25"/>
      <c r="F15" s="25"/>
      <c r="G15" s="12"/>
      <c r="H15" s="19"/>
      <c r="I15" s="19"/>
      <c r="J15" s="19"/>
      <c r="K15" s="7"/>
      <c r="L15" s="7"/>
      <c r="M15" s="7"/>
      <c r="N15" s="134"/>
      <c r="O15" s="7"/>
      <c r="P15" s="7"/>
      <c r="Q15" s="7"/>
      <c r="R15" s="7"/>
      <c r="S15" s="2"/>
    </row>
    <row r="16" spans="1:19" ht="15.75" thickBot="1">
      <c r="A16" s="135"/>
      <c r="B16" s="19"/>
      <c r="C16" s="127" t="s">
        <v>5</v>
      </c>
      <c r="D16" s="20"/>
      <c r="E16" s="94" t="s">
        <v>58</v>
      </c>
      <c r="F16" s="23"/>
      <c r="G16" s="12"/>
      <c r="H16" s="19"/>
      <c r="I16" s="127" t="s">
        <v>5</v>
      </c>
      <c r="J16" s="20"/>
      <c r="K16" s="94" t="s">
        <v>62</v>
      </c>
      <c r="L16" s="23"/>
      <c r="M16" s="7"/>
      <c r="N16" s="134"/>
      <c r="O16" s="7"/>
      <c r="P16" s="7"/>
      <c r="Q16" s="7"/>
      <c r="R16" s="7"/>
      <c r="S16" s="2"/>
    </row>
    <row r="17" spans="1:19" ht="15.75" thickBot="1">
      <c r="A17" s="135"/>
      <c r="B17" s="245" t="s">
        <v>28</v>
      </c>
      <c r="C17" s="243"/>
      <c r="D17" s="244"/>
      <c r="E17" s="27" t="s">
        <v>47</v>
      </c>
      <c r="F17" s="169" t="s">
        <v>49</v>
      </c>
      <c r="G17" s="12"/>
      <c r="H17" s="245" t="s">
        <v>27</v>
      </c>
      <c r="I17" s="243"/>
      <c r="J17" s="244"/>
      <c r="K17" s="27" t="s">
        <v>48</v>
      </c>
      <c r="L17" s="169" t="s">
        <v>10</v>
      </c>
      <c r="M17" s="7"/>
      <c r="N17" s="134"/>
      <c r="O17" s="7"/>
      <c r="P17" s="7"/>
      <c r="Q17" s="7"/>
      <c r="R17" s="7"/>
      <c r="S17" s="2"/>
    </row>
    <row r="18" spans="1:19">
      <c r="A18" s="135"/>
      <c r="B18" s="19"/>
      <c r="C18" s="127" t="s">
        <v>5</v>
      </c>
      <c r="D18" s="20"/>
      <c r="E18" s="23"/>
      <c r="F18" s="23"/>
      <c r="G18" s="12"/>
      <c r="H18" s="19"/>
      <c r="I18" s="127" t="s">
        <v>5</v>
      </c>
      <c r="J18" s="20"/>
      <c r="K18" s="7"/>
      <c r="L18" s="7"/>
      <c r="M18" s="7"/>
      <c r="N18" s="134"/>
      <c r="O18" s="7"/>
      <c r="P18" s="7"/>
      <c r="Q18" s="7"/>
      <c r="R18" s="7"/>
      <c r="S18" s="2"/>
    </row>
    <row r="19" spans="1:19">
      <c r="A19" s="135"/>
      <c r="B19" s="19"/>
      <c r="C19" s="127" t="s">
        <v>5</v>
      </c>
      <c r="D19" s="20"/>
      <c r="E19" s="23"/>
      <c r="F19" s="23"/>
      <c r="G19" s="12"/>
      <c r="H19" s="19"/>
      <c r="I19" s="127" t="s">
        <v>5</v>
      </c>
      <c r="J19" s="20"/>
      <c r="K19" s="7"/>
      <c r="L19" s="7"/>
      <c r="M19" s="7"/>
      <c r="N19" s="134"/>
      <c r="O19" s="7"/>
      <c r="P19" s="7"/>
      <c r="Q19" s="7"/>
      <c r="R19" s="7"/>
      <c r="S19" s="2"/>
    </row>
    <row r="20" spans="1:19">
      <c r="A20" s="135"/>
      <c r="B20" s="19"/>
      <c r="C20" s="20"/>
      <c r="D20" s="20"/>
      <c r="E20" s="23"/>
      <c r="F20" s="23"/>
      <c r="G20" s="12"/>
      <c r="H20" s="19"/>
      <c r="I20" s="20"/>
      <c r="J20" s="20"/>
      <c r="K20" s="7"/>
      <c r="L20" s="7"/>
      <c r="M20" s="7"/>
      <c r="N20" s="134"/>
      <c r="O20" s="7"/>
      <c r="P20" s="7"/>
      <c r="Q20" s="7"/>
      <c r="R20" s="7"/>
      <c r="S20" s="2"/>
    </row>
    <row r="21" spans="1:19" ht="15.75" thickBot="1">
      <c r="A21" s="135"/>
      <c r="B21" s="8"/>
      <c r="C21" s="63">
        <f>C14*3</f>
        <v>21</v>
      </c>
      <c r="D21" s="9"/>
      <c r="E21" s="24"/>
      <c r="F21" s="24"/>
      <c r="G21" s="12"/>
      <c r="H21" s="7"/>
      <c r="I21" s="65">
        <f>I14/4</f>
        <v>1.75</v>
      </c>
      <c r="J21" s="7"/>
      <c r="K21" s="7"/>
      <c r="L21" s="7"/>
      <c r="M21" s="7"/>
      <c r="N21" s="134"/>
      <c r="O21" s="7"/>
      <c r="P21" s="7"/>
      <c r="Q21" s="7"/>
      <c r="R21" s="7"/>
      <c r="S21" s="2"/>
    </row>
    <row r="22" spans="1:19">
      <c r="A22" s="135"/>
      <c r="B22" s="8"/>
      <c r="C22" s="9"/>
      <c r="D22" s="9"/>
      <c r="E22" s="24"/>
      <c r="F22" s="24"/>
      <c r="G22" s="12"/>
      <c r="H22" s="7"/>
      <c r="I22" s="7"/>
      <c r="J22" s="7"/>
      <c r="K22" s="7"/>
      <c r="L22" s="7"/>
      <c r="M22" s="7"/>
      <c r="N22" s="134"/>
      <c r="O22" s="7"/>
      <c r="P22" s="7"/>
      <c r="Q22" s="7"/>
      <c r="R22" s="7"/>
      <c r="S22" s="2"/>
    </row>
    <row r="23" spans="1:19">
      <c r="A23" s="135"/>
      <c r="B23" s="8"/>
      <c r="C23" s="9"/>
      <c r="D23" s="9"/>
      <c r="E23" s="9"/>
      <c r="F23" s="9"/>
      <c r="G23" s="12"/>
      <c r="H23" s="7"/>
      <c r="I23" s="7"/>
      <c r="J23" s="7"/>
      <c r="K23" s="7"/>
      <c r="L23" s="7"/>
      <c r="M23" s="7"/>
      <c r="N23" s="134"/>
      <c r="O23" s="7"/>
      <c r="P23" s="7"/>
      <c r="Q23" s="7"/>
      <c r="R23" s="7"/>
      <c r="S23" s="2"/>
    </row>
    <row r="24" spans="1:19">
      <c r="A24" s="4"/>
      <c r="N24" s="4"/>
      <c r="O24" s="21"/>
      <c r="P24" s="21"/>
      <c r="Q24" s="21"/>
    </row>
    <row r="25" spans="1:19">
      <c r="A25" s="4" t="s">
        <v>4</v>
      </c>
      <c r="B25" s="4"/>
      <c r="C25" s="4"/>
      <c r="D25" s="4"/>
      <c r="E25" s="4"/>
      <c r="F25" s="4"/>
      <c r="G25" s="10"/>
      <c r="H25" s="4"/>
      <c r="I25" s="4"/>
      <c r="J25" s="4"/>
      <c r="K25" s="4"/>
      <c r="L25" s="4"/>
      <c r="M25" s="4"/>
      <c r="N25" s="4"/>
      <c r="O25" s="21"/>
      <c r="P25" s="21"/>
      <c r="Q25" s="21"/>
    </row>
    <row r="26" spans="1:19">
      <c r="N26" s="21"/>
      <c r="O26" s="21"/>
      <c r="P26" s="21"/>
      <c r="Q26" s="21"/>
    </row>
    <row r="27" spans="1:19">
      <c r="N27" s="21"/>
      <c r="O27" s="21"/>
      <c r="P27" s="21"/>
      <c r="Q27" s="21"/>
    </row>
    <row r="28" spans="1:19">
      <c r="N28" s="21"/>
      <c r="O28" s="21"/>
      <c r="P28" s="21"/>
      <c r="Q28" s="21"/>
    </row>
  </sheetData>
  <mergeCells count="4">
    <mergeCell ref="B6:D6"/>
    <mergeCell ref="H6:J6"/>
    <mergeCell ref="B17:D17"/>
    <mergeCell ref="H17:J17"/>
  </mergeCells>
  <phoneticPr fontId="5" type="noConversion"/>
  <printOptions horizontalCentered="1" verticalCentered="1"/>
  <pageMargins left="0.39370078740157483" right="0.39370078740157483" top="0.39370078740157483" bottom="0.39370078740157483" header="0" footer="0"/>
  <pageSetup paperSize="9" orientation="landscape" horizontalDpi="4294967293" verticalDpi="0" r:id="rId1"/>
  <headerFooter alignWithMargins="0">
    <oddHeader>&amp;LKonteXt 5&amp;CFordybelse&amp;RHjælp - Hemmelige 1</oddHeader>
  </headerFooter>
  <drawing r:id="rId2"/>
</worksheet>
</file>

<file path=xl/worksheets/sheet3.xml><?xml version="1.0" encoding="utf-8"?>
<worksheet xmlns="http://schemas.openxmlformats.org/spreadsheetml/2006/main" xmlns:r="http://schemas.openxmlformats.org/officeDocument/2006/relationships">
  <dimension ref="A1:Q36"/>
  <sheetViews>
    <sheetView showGridLines="0" workbookViewId="0"/>
  </sheetViews>
  <sheetFormatPr defaultColWidth="11.7109375" defaultRowHeight="15"/>
  <cols>
    <col min="1" max="1" width="1.7109375" style="16" customWidth="1"/>
    <col min="2" max="2" width="6.7109375" style="16" customWidth="1"/>
    <col min="3" max="3" width="8.5703125" style="16" customWidth="1"/>
    <col min="4" max="4" width="6.7109375" style="16" customWidth="1"/>
    <col min="5" max="5" width="11.7109375" style="78" customWidth="1"/>
    <col min="6" max="6" width="9.7109375" style="16" customWidth="1"/>
    <col min="7" max="8" width="6.7109375" style="16" customWidth="1"/>
    <col min="9" max="13" width="11.7109375" style="16" customWidth="1"/>
    <col min="14" max="14" width="1.7109375" style="16" customWidth="1"/>
    <col min="15" max="16384" width="11.7109375" style="16"/>
  </cols>
  <sheetData>
    <row r="1" spans="1:17" ht="18">
      <c r="A1" s="28"/>
      <c r="B1" s="67" t="s">
        <v>93</v>
      </c>
      <c r="C1" s="17"/>
      <c r="D1" s="17"/>
      <c r="E1" s="68"/>
      <c r="F1" s="17"/>
      <c r="G1" s="17"/>
      <c r="H1" s="17"/>
      <c r="I1" s="17"/>
      <c r="J1" s="17"/>
      <c r="K1" s="17"/>
      <c r="L1" s="17"/>
      <c r="M1" s="17"/>
      <c r="N1" s="133"/>
      <c r="O1" s="70"/>
      <c r="P1" s="70"/>
    </row>
    <row r="2" spans="1:17" s="15" customFormat="1" ht="18.75" thickBot="1">
      <c r="A2" s="67"/>
      <c r="B2" s="69"/>
      <c r="C2" s="70"/>
      <c r="D2" s="70"/>
      <c r="E2" s="71"/>
      <c r="F2" s="70"/>
      <c r="G2" s="70"/>
      <c r="H2" s="70"/>
      <c r="I2" s="70"/>
      <c r="N2" s="133"/>
      <c r="O2" s="70"/>
      <c r="P2" s="70"/>
    </row>
    <row r="3" spans="1:17">
      <c r="A3" s="133"/>
      <c r="B3" s="72"/>
      <c r="C3" s="164"/>
      <c r="D3" s="73"/>
      <c r="E3" s="71"/>
      <c r="F3" s="70"/>
      <c r="G3" s="70"/>
      <c r="H3" s="70"/>
      <c r="I3" s="70"/>
      <c r="J3" s="70"/>
      <c r="K3" s="70"/>
      <c r="L3" s="70"/>
      <c r="M3" s="70"/>
      <c r="N3" s="133"/>
      <c r="O3" s="70"/>
      <c r="P3" s="70"/>
      <c r="Q3" s="74"/>
    </row>
    <row r="4" spans="1:17">
      <c r="A4" s="133"/>
      <c r="B4" s="72"/>
      <c r="C4" s="72"/>
      <c r="D4" s="72"/>
      <c r="E4" s="71"/>
      <c r="F4" s="72"/>
      <c r="G4" s="72"/>
      <c r="H4" s="72"/>
      <c r="I4" s="70"/>
      <c r="J4" s="70"/>
      <c r="K4" s="70"/>
      <c r="L4" s="70"/>
      <c r="M4" s="70"/>
      <c r="N4" s="133"/>
      <c r="O4" s="70"/>
      <c r="P4" s="70"/>
      <c r="Q4" s="74"/>
    </row>
    <row r="5" spans="1:17" ht="15.75" thickBot="1">
      <c r="A5" s="133"/>
      <c r="B5" s="72"/>
      <c r="C5" s="126" t="s">
        <v>5</v>
      </c>
      <c r="D5" s="73"/>
      <c r="E5" s="71" t="s">
        <v>63</v>
      </c>
      <c r="F5" s="72"/>
      <c r="G5" s="73"/>
      <c r="H5" s="73"/>
      <c r="I5" s="70"/>
      <c r="J5" s="70"/>
      <c r="K5" s="70"/>
      <c r="L5" s="70"/>
      <c r="M5" s="70"/>
      <c r="N5" s="133"/>
      <c r="O5" s="70"/>
      <c r="P5" s="70"/>
      <c r="Q5" s="74"/>
    </row>
    <row r="6" spans="1:17" ht="15.75" thickBot="1">
      <c r="A6" s="133"/>
      <c r="B6" s="242" t="s">
        <v>29</v>
      </c>
      <c r="C6" s="243"/>
      <c r="D6" s="244"/>
      <c r="F6" s="170"/>
      <c r="G6" s="79"/>
      <c r="H6" s="73"/>
      <c r="I6" s="70"/>
      <c r="J6" s="70"/>
      <c r="K6" s="70"/>
      <c r="L6" s="70"/>
      <c r="M6" s="70"/>
      <c r="N6" s="133"/>
      <c r="O6" s="70"/>
      <c r="P6" s="70"/>
      <c r="Q6" s="74"/>
    </row>
    <row r="7" spans="1:17" ht="15" customHeight="1">
      <c r="A7" s="133"/>
      <c r="B7" s="72"/>
      <c r="C7" s="126" t="s">
        <v>5</v>
      </c>
      <c r="D7" s="73"/>
      <c r="E7" s="71" t="s">
        <v>11</v>
      </c>
      <c r="F7" s="72"/>
      <c r="G7" s="73"/>
      <c r="H7" s="73"/>
      <c r="I7" s="70"/>
      <c r="J7" s="70"/>
      <c r="K7" s="70"/>
      <c r="L7" s="70"/>
      <c r="M7" s="70"/>
      <c r="N7" s="133"/>
      <c r="O7" s="70"/>
      <c r="P7" s="70"/>
      <c r="Q7" s="74"/>
    </row>
    <row r="8" spans="1:17">
      <c r="A8" s="133"/>
      <c r="B8" s="72"/>
      <c r="C8" s="126" t="s">
        <v>5</v>
      </c>
      <c r="D8" s="73"/>
      <c r="E8" s="71"/>
      <c r="F8" s="72"/>
      <c r="G8" s="73"/>
      <c r="H8" s="73"/>
      <c r="I8" s="70"/>
      <c r="J8" s="70"/>
      <c r="K8" s="70"/>
      <c r="L8" s="70"/>
      <c r="M8" s="70"/>
      <c r="N8" s="133"/>
      <c r="O8" s="70"/>
      <c r="P8" s="70"/>
      <c r="Q8" s="74"/>
    </row>
    <row r="9" spans="1:17">
      <c r="A9" s="133"/>
      <c r="B9" s="72"/>
      <c r="C9" s="73"/>
      <c r="D9" s="73"/>
      <c r="E9" s="71"/>
      <c r="F9" s="72"/>
      <c r="G9" s="73"/>
      <c r="H9" s="73"/>
      <c r="I9" s="70"/>
      <c r="J9" s="70"/>
      <c r="K9" s="70"/>
      <c r="L9" s="70"/>
      <c r="M9" s="70"/>
      <c r="N9" s="133"/>
      <c r="O9" s="70"/>
      <c r="P9" s="70"/>
      <c r="Q9" s="74"/>
    </row>
    <row r="10" spans="1:17" ht="15.75" thickBot="1">
      <c r="A10" s="133"/>
      <c r="B10" s="80"/>
      <c r="C10" s="66">
        <f>C3+4+1/4</f>
        <v>4.25</v>
      </c>
      <c r="D10" s="81"/>
      <c r="E10" s="71"/>
      <c r="F10" s="70"/>
      <c r="G10" s="70" t="s">
        <v>64</v>
      </c>
      <c r="H10" s="70"/>
      <c r="I10" s="70"/>
      <c r="J10" s="70"/>
      <c r="K10" s="70"/>
      <c r="L10" s="70"/>
      <c r="M10" s="70"/>
      <c r="N10" s="133"/>
      <c r="O10" s="70"/>
      <c r="P10" s="70"/>
      <c r="Q10" s="74"/>
    </row>
    <row r="11" spans="1:17">
      <c r="A11" s="133"/>
      <c r="B11" s="80"/>
      <c r="C11" s="81"/>
      <c r="D11" s="81"/>
      <c r="E11" s="71"/>
      <c r="F11" s="70"/>
      <c r="G11" s="70" t="s">
        <v>65</v>
      </c>
      <c r="H11" s="70"/>
      <c r="I11" s="70"/>
      <c r="J11" s="70"/>
      <c r="K11" s="70"/>
      <c r="L11" s="70"/>
      <c r="M11" s="70"/>
      <c r="N11" s="133"/>
      <c r="O11" s="70"/>
      <c r="P11" s="70"/>
      <c r="Q11" s="74"/>
    </row>
    <row r="12" spans="1:17" ht="15.75" thickBot="1">
      <c r="A12" s="136"/>
      <c r="B12" s="83"/>
      <c r="C12" s="84"/>
      <c r="D12" s="84"/>
      <c r="E12" s="85"/>
      <c r="F12" s="82"/>
      <c r="G12" s="86"/>
      <c r="H12" s="82"/>
      <c r="I12" s="82"/>
      <c r="J12" s="82"/>
      <c r="K12" s="86"/>
      <c r="L12" s="82"/>
      <c r="M12" s="82"/>
      <c r="N12" s="133"/>
      <c r="O12" s="70"/>
      <c r="P12" s="70"/>
      <c r="Q12" s="74"/>
    </row>
    <row r="13" spans="1:17" ht="18.75" thickBot="1">
      <c r="A13" s="67"/>
      <c r="B13" s="69"/>
      <c r="C13" s="70"/>
      <c r="D13" s="70"/>
      <c r="E13" s="71"/>
      <c r="F13" s="70"/>
      <c r="G13" s="70"/>
      <c r="H13" s="70"/>
      <c r="I13" s="70"/>
      <c r="J13" s="70"/>
      <c r="L13" s="70"/>
      <c r="M13" s="70"/>
      <c r="N13" s="133"/>
      <c r="O13" s="70"/>
      <c r="P13" s="70"/>
      <c r="Q13" s="74"/>
    </row>
    <row r="14" spans="1:17" ht="15.75" thickBot="1">
      <c r="A14" s="133"/>
      <c r="B14" s="72"/>
      <c r="C14" s="164"/>
      <c r="D14" s="73"/>
      <c r="E14" s="71"/>
      <c r="F14" s="70"/>
      <c r="G14" s="70"/>
      <c r="H14" s="70"/>
      <c r="I14" s="70"/>
      <c r="J14" s="70"/>
      <c r="L14" s="70"/>
      <c r="M14" s="70"/>
      <c r="N14" s="133"/>
      <c r="O14" s="70"/>
      <c r="P14" s="70"/>
      <c r="Q14" s="74"/>
    </row>
    <row r="15" spans="1:17">
      <c r="A15" s="133"/>
      <c r="B15" s="72"/>
      <c r="C15" s="72"/>
      <c r="D15" s="72"/>
      <c r="E15" s="71"/>
      <c r="F15" s="72"/>
      <c r="G15" s="72"/>
      <c r="H15" s="72"/>
      <c r="I15" s="70"/>
      <c r="J15" s="87"/>
      <c r="K15" s="88"/>
      <c r="L15" s="89"/>
      <c r="M15" s="70"/>
      <c r="N15" s="133"/>
      <c r="O15" s="70"/>
      <c r="P15" s="70"/>
      <c r="Q15" s="74"/>
    </row>
    <row r="16" spans="1:17" ht="15.75" thickBot="1">
      <c r="A16" s="133"/>
      <c r="B16" s="72"/>
      <c r="C16" s="126" t="s">
        <v>5</v>
      </c>
      <c r="D16" s="73"/>
      <c r="E16" s="71"/>
      <c r="F16" s="72"/>
      <c r="G16" s="73"/>
      <c r="H16" s="73"/>
      <c r="I16" s="70"/>
      <c r="J16" s="90"/>
      <c r="K16" s="70" t="s">
        <v>16</v>
      </c>
      <c r="L16" s="91"/>
      <c r="M16" s="70"/>
      <c r="N16" s="133"/>
      <c r="O16" s="70"/>
      <c r="P16" s="70"/>
      <c r="Q16" s="74"/>
    </row>
    <row r="17" spans="1:17" ht="15.75" thickBot="1">
      <c r="A17" s="133"/>
      <c r="B17" s="242" t="s">
        <v>30</v>
      </c>
      <c r="C17" s="243"/>
      <c r="D17" s="244"/>
      <c r="E17" s="71"/>
      <c r="F17" s="72"/>
      <c r="G17" s="79"/>
      <c r="H17" s="73"/>
      <c r="I17" s="70"/>
      <c r="J17" s="90"/>
      <c r="K17" s="70" t="s">
        <v>17</v>
      </c>
      <c r="L17" s="91"/>
      <c r="M17" s="70"/>
      <c r="N17" s="133"/>
      <c r="O17" s="70"/>
      <c r="P17" s="70"/>
      <c r="Q17" s="74"/>
    </row>
    <row r="18" spans="1:17">
      <c r="A18" s="133"/>
      <c r="B18" s="72"/>
      <c r="C18" s="126" t="s">
        <v>5</v>
      </c>
      <c r="D18" s="73"/>
      <c r="E18" s="71"/>
      <c r="F18" s="72"/>
      <c r="G18" s="73"/>
      <c r="H18" s="73"/>
      <c r="I18" s="70"/>
      <c r="J18" s="90"/>
      <c r="K18" s="70" t="s">
        <v>66</v>
      </c>
      <c r="L18" s="91"/>
      <c r="M18" s="70"/>
      <c r="N18" s="133"/>
      <c r="O18" s="70"/>
      <c r="P18" s="70"/>
      <c r="Q18" s="74"/>
    </row>
    <row r="19" spans="1:17">
      <c r="A19" s="133"/>
      <c r="B19" s="72"/>
      <c r="C19" s="126" t="s">
        <v>5</v>
      </c>
      <c r="D19" s="73"/>
      <c r="E19" s="71"/>
      <c r="F19" s="72"/>
      <c r="G19" s="73"/>
      <c r="H19" s="73"/>
      <c r="I19" s="70"/>
      <c r="J19" s="90"/>
      <c r="K19" s="74" t="s">
        <v>67</v>
      </c>
      <c r="L19" s="91"/>
      <c r="M19" s="70"/>
      <c r="N19" s="133"/>
      <c r="O19" s="70"/>
      <c r="P19" s="70"/>
      <c r="Q19" s="74"/>
    </row>
    <row r="20" spans="1:17" ht="15.75" thickBot="1">
      <c r="A20" s="133"/>
      <c r="B20" s="72"/>
      <c r="C20" s="73"/>
      <c r="D20" s="73"/>
      <c r="E20" s="71"/>
      <c r="F20" s="72"/>
      <c r="G20" s="73"/>
      <c r="H20" s="73"/>
      <c r="I20" s="70"/>
      <c r="J20" s="90"/>
      <c r="K20" s="74" t="s">
        <v>68</v>
      </c>
      <c r="L20" s="91"/>
      <c r="M20" s="70"/>
      <c r="N20" s="133"/>
      <c r="O20" s="70"/>
      <c r="P20" s="70"/>
      <c r="Q20" s="74"/>
    </row>
    <row r="21" spans="1:17" ht="15.75" thickBot="1">
      <c r="A21" s="133"/>
      <c r="B21" s="80"/>
      <c r="C21" s="63">
        <f>K21</f>
        <v>-4.25</v>
      </c>
      <c r="D21" s="81"/>
      <c r="E21" s="71"/>
      <c r="F21" s="70"/>
      <c r="G21" s="70"/>
      <c r="H21" s="70"/>
      <c r="I21" s="70"/>
      <c r="J21" s="90"/>
      <c r="K21" s="171">
        <f>C14-4-1/4</f>
        <v>-4.25</v>
      </c>
      <c r="L21" s="91"/>
      <c r="M21" s="70"/>
      <c r="N21" s="133"/>
      <c r="O21" s="70"/>
      <c r="P21" s="70"/>
      <c r="Q21" s="74"/>
    </row>
    <row r="22" spans="1:17" ht="15.75" thickBot="1">
      <c r="A22" s="133"/>
      <c r="B22" s="80"/>
      <c r="C22" s="81"/>
      <c r="D22" s="81"/>
      <c r="E22" s="71"/>
      <c r="F22" s="70"/>
      <c r="G22" s="70"/>
      <c r="H22" s="70"/>
      <c r="I22" s="70"/>
      <c r="J22" s="92"/>
      <c r="K22" s="82"/>
      <c r="L22" s="93"/>
      <c r="M22" s="70"/>
      <c r="N22" s="133"/>
      <c r="O22" s="70"/>
      <c r="P22" s="70"/>
      <c r="Q22" s="74"/>
    </row>
    <row r="23" spans="1:17">
      <c r="A23" s="133"/>
      <c r="B23" s="80"/>
      <c r="C23" s="81"/>
      <c r="D23" s="81"/>
      <c r="E23" s="71"/>
      <c r="F23" s="70"/>
      <c r="G23" s="70"/>
      <c r="H23" s="70"/>
      <c r="I23" s="70"/>
      <c r="J23" s="70"/>
      <c r="K23" s="70"/>
      <c r="L23" s="70"/>
      <c r="M23" s="70"/>
      <c r="N23" s="133"/>
      <c r="O23" s="70"/>
      <c r="P23" s="70"/>
      <c r="Q23" s="74"/>
    </row>
    <row r="24" spans="1:17" ht="18.75" thickBot="1">
      <c r="A24" s="67"/>
      <c r="B24" s="69"/>
      <c r="C24" s="70"/>
      <c r="D24" s="70"/>
      <c r="E24" s="71"/>
      <c r="F24" s="70"/>
      <c r="G24" s="70"/>
      <c r="H24" s="70"/>
      <c r="I24" s="70"/>
      <c r="J24" s="70"/>
      <c r="K24" s="70"/>
      <c r="L24" s="70"/>
      <c r="M24" s="70"/>
      <c r="N24" s="133"/>
      <c r="O24" s="70"/>
      <c r="P24" s="70"/>
      <c r="Q24" s="74"/>
    </row>
    <row r="25" spans="1:17" ht="15.75" thickBot="1">
      <c r="A25" s="133"/>
      <c r="B25" s="72"/>
      <c r="C25" s="164"/>
      <c r="D25" s="73"/>
      <c r="E25" s="71"/>
      <c r="F25" s="70"/>
      <c r="G25" s="70"/>
      <c r="H25" s="70"/>
      <c r="I25" s="70"/>
      <c r="J25" s="70"/>
      <c r="K25" s="70"/>
      <c r="L25" s="70"/>
      <c r="M25" s="70"/>
      <c r="N25" s="133"/>
      <c r="O25" s="70"/>
      <c r="P25" s="70"/>
      <c r="Q25" s="74"/>
    </row>
    <row r="26" spans="1:17">
      <c r="A26" s="133"/>
      <c r="B26" s="72"/>
      <c r="C26" s="72"/>
      <c r="D26" s="72"/>
      <c r="E26" s="71"/>
      <c r="F26" s="70"/>
      <c r="G26" s="70"/>
      <c r="H26" s="70"/>
      <c r="I26" s="70"/>
      <c r="J26" s="87"/>
      <c r="K26" s="88"/>
      <c r="L26" s="89"/>
      <c r="M26" s="70"/>
      <c r="N26" s="133"/>
      <c r="O26" s="70"/>
      <c r="P26" s="70"/>
      <c r="Q26" s="74"/>
    </row>
    <row r="27" spans="1:17" ht="15.75" thickBot="1">
      <c r="A27" s="133"/>
      <c r="B27" s="72"/>
      <c r="C27" s="73"/>
      <c r="D27" s="73"/>
      <c r="E27" s="71"/>
      <c r="F27" s="70"/>
      <c r="G27" s="70"/>
      <c r="H27" s="70"/>
      <c r="I27" s="70"/>
      <c r="J27" s="90"/>
      <c r="K27" s="70" t="s">
        <v>16</v>
      </c>
      <c r="L27" s="91"/>
      <c r="M27" s="70"/>
      <c r="N27" s="133"/>
      <c r="O27" s="70"/>
      <c r="P27" s="70"/>
      <c r="Q27" s="74"/>
    </row>
    <row r="28" spans="1:17" ht="15.75" thickBot="1">
      <c r="A28" s="133"/>
      <c r="B28" s="75"/>
      <c r="C28" s="76" t="s">
        <v>5</v>
      </c>
      <c r="D28" s="77"/>
      <c r="E28" s="71"/>
      <c r="F28" s="70"/>
      <c r="G28" s="70"/>
      <c r="H28" s="70"/>
      <c r="I28" s="70"/>
      <c r="J28" s="90"/>
      <c r="K28" s="70" t="s">
        <v>17</v>
      </c>
      <c r="L28" s="91"/>
      <c r="M28" s="70"/>
      <c r="N28" s="133"/>
      <c r="O28" s="70"/>
      <c r="P28" s="70"/>
      <c r="Q28" s="74"/>
    </row>
    <row r="29" spans="1:17">
      <c r="A29" s="133"/>
      <c r="B29" s="72"/>
      <c r="C29" s="73"/>
      <c r="D29" s="73"/>
      <c r="E29" s="71"/>
      <c r="F29" s="70"/>
      <c r="G29" s="70"/>
      <c r="H29" s="70"/>
      <c r="I29" s="70"/>
      <c r="J29" s="90"/>
      <c r="K29" s="70" t="s">
        <v>66</v>
      </c>
      <c r="L29" s="91"/>
      <c r="M29" s="70"/>
      <c r="N29" s="133"/>
      <c r="O29" s="70"/>
      <c r="P29" s="70"/>
      <c r="Q29" s="74"/>
    </row>
    <row r="30" spans="1:17">
      <c r="A30" s="133"/>
      <c r="B30" s="72"/>
      <c r="C30" s="73"/>
      <c r="D30" s="73"/>
      <c r="E30" s="71"/>
      <c r="F30" s="70"/>
      <c r="G30" s="70"/>
      <c r="H30" s="70"/>
      <c r="I30" s="70"/>
      <c r="J30" s="90"/>
      <c r="K30" s="74" t="s">
        <v>67</v>
      </c>
      <c r="L30" s="91"/>
      <c r="M30" s="70"/>
      <c r="N30" s="133"/>
      <c r="O30" s="70"/>
      <c r="P30" s="70"/>
      <c r="Q30" s="74"/>
    </row>
    <row r="31" spans="1:17" ht="15.75" thickBot="1">
      <c r="A31" s="133"/>
      <c r="B31" s="72"/>
      <c r="C31" s="73"/>
      <c r="D31" s="73"/>
      <c r="E31" s="71"/>
      <c r="F31" s="70"/>
      <c r="G31" s="70"/>
      <c r="H31" s="70"/>
      <c r="I31" s="70"/>
      <c r="J31" s="90"/>
      <c r="K31" s="74" t="s">
        <v>69</v>
      </c>
      <c r="L31" s="91"/>
      <c r="M31" s="70"/>
      <c r="N31" s="133"/>
      <c r="O31" s="70"/>
      <c r="P31" s="70"/>
      <c r="Q31" s="74"/>
    </row>
    <row r="32" spans="1:17" ht="15.75" thickBot="1">
      <c r="A32" s="133"/>
      <c r="B32" s="80"/>
      <c r="C32" s="63">
        <f>K32</f>
        <v>0</v>
      </c>
      <c r="D32" s="81"/>
      <c r="E32" s="71"/>
      <c r="F32" s="70"/>
      <c r="G32" s="70"/>
      <c r="H32" s="70"/>
      <c r="I32" s="70"/>
      <c r="J32" s="90"/>
      <c r="K32" s="171">
        <f>C25*C25-C25</f>
        <v>0</v>
      </c>
      <c r="L32" s="91"/>
      <c r="M32" s="70"/>
      <c r="N32" s="133"/>
      <c r="O32" s="70"/>
      <c r="P32" s="70"/>
      <c r="Q32" s="74"/>
    </row>
    <row r="33" spans="1:16" ht="15.75" thickBot="1">
      <c r="A33" s="133"/>
      <c r="B33" s="80"/>
      <c r="C33" s="81"/>
      <c r="D33" s="81"/>
      <c r="E33" s="71"/>
      <c r="J33" s="92"/>
      <c r="K33" s="82"/>
      <c r="L33" s="93"/>
      <c r="N33" s="133"/>
      <c r="O33" s="70"/>
      <c r="P33" s="70"/>
    </row>
    <row r="34" spans="1:16">
      <c r="A34" s="17" t="s">
        <v>4</v>
      </c>
      <c r="B34" s="17"/>
      <c r="C34" s="17"/>
      <c r="D34" s="17"/>
      <c r="E34" s="68"/>
      <c r="F34" s="17"/>
      <c r="G34" s="17"/>
      <c r="H34" s="17"/>
      <c r="I34" s="17"/>
      <c r="J34" s="17"/>
      <c r="K34" s="17"/>
      <c r="L34" s="17"/>
      <c r="M34" s="17"/>
      <c r="N34" s="133"/>
      <c r="O34" s="70"/>
      <c r="P34" s="70"/>
    </row>
    <row r="35" spans="1:16">
      <c r="N35" s="70"/>
      <c r="O35" s="70"/>
      <c r="P35" s="70"/>
    </row>
    <row r="36" spans="1:16">
      <c r="N36" s="70"/>
      <c r="O36" s="70"/>
      <c r="P36" s="70"/>
    </row>
  </sheetData>
  <sheetProtection password="E3B6" sheet="1" objects="1" scenarios="1"/>
  <mergeCells count="2">
    <mergeCell ref="B6:D6"/>
    <mergeCell ref="B17:D17"/>
  </mergeCells>
  <phoneticPr fontId="5" type="noConversion"/>
  <conditionalFormatting sqref="F10">
    <cfRule type="expression" dxfId="5" priority="1" stopIfTrue="1">
      <formula>F6-C10=0</formula>
    </cfRule>
    <cfRule type="expression" dxfId="4" priority="2" stopIfTrue="1">
      <formula>F6-C10&lt;&gt;0</formula>
    </cfRule>
  </conditionalFormatting>
  <printOptions horizontalCentered="1" verticalCentered="1"/>
  <pageMargins left="0.39370078740157483" right="0.39370078740157483" top="0.39370078740157483" bottom="0.39370078740157483" header="0" footer="0"/>
  <pageSetup paperSize="9" orientation="landscape" horizontalDpi="4294967295" verticalDpi="0" r:id="rId1"/>
  <headerFooter alignWithMargins="0">
    <oddHeader>&amp;LKonteXt 5&amp;CFordybelse&amp;RHemmelige 2</oddHeader>
  </headerFooter>
  <drawing r:id="rId2"/>
</worksheet>
</file>

<file path=xl/worksheets/sheet4.xml><?xml version="1.0" encoding="utf-8"?>
<worksheet xmlns="http://schemas.openxmlformats.org/spreadsheetml/2006/main" xmlns:r="http://schemas.openxmlformats.org/officeDocument/2006/relationships">
  <dimension ref="A1:R34"/>
  <sheetViews>
    <sheetView showGridLines="0" workbookViewId="0"/>
  </sheetViews>
  <sheetFormatPr defaultColWidth="11.7109375" defaultRowHeight="15"/>
  <cols>
    <col min="1" max="1" width="1.7109375" style="16" customWidth="1"/>
    <col min="2" max="2" width="11.7109375" style="16" customWidth="1"/>
    <col min="3" max="3" width="6.7109375" style="16" customWidth="1"/>
    <col min="4" max="4" width="4.7109375" style="16" customWidth="1"/>
    <col min="5" max="5" width="6.7109375" style="16" customWidth="1"/>
    <col min="6" max="6" width="4.7109375" style="78" customWidth="1"/>
    <col min="7" max="7" width="6.7109375" style="16" customWidth="1"/>
    <col min="8" max="8" width="4.7109375" style="16" customWidth="1"/>
    <col min="9" max="9" width="6.7109375" style="16" customWidth="1"/>
    <col min="10" max="10" width="4.7109375" style="16" customWidth="1"/>
    <col min="11" max="11" width="6.7109375" style="16" customWidth="1"/>
    <col min="12" max="12" width="8.7109375" style="16" customWidth="1"/>
    <col min="13" max="13" width="6.7109375" style="16" customWidth="1"/>
    <col min="14" max="17" width="11.7109375" style="16" customWidth="1"/>
    <col min="18" max="18" width="1.7109375" style="16" customWidth="1"/>
    <col min="19" max="16384" width="11.7109375" style="16"/>
  </cols>
  <sheetData>
    <row r="1" spans="1:18" ht="18">
      <c r="A1" s="28"/>
      <c r="B1" s="67" t="s">
        <v>94</v>
      </c>
      <c r="C1" s="67"/>
      <c r="D1" s="17"/>
      <c r="E1" s="17"/>
      <c r="F1" s="68"/>
      <c r="G1" s="17"/>
      <c r="H1" s="17"/>
      <c r="I1" s="17"/>
      <c r="J1" s="17"/>
      <c r="K1" s="17"/>
      <c r="L1" s="17"/>
      <c r="M1" s="17"/>
      <c r="N1" s="17"/>
      <c r="O1" s="17"/>
      <c r="P1" s="17"/>
      <c r="Q1" s="17"/>
      <c r="R1" s="17"/>
    </row>
    <row r="2" spans="1:18" ht="6" customHeight="1" thickBot="1">
      <c r="A2" s="17"/>
      <c r="B2" s="98"/>
      <c r="C2" s="99"/>
      <c r="D2" s="100"/>
      <c r="E2" s="95"/>
      <c r="F2" s="101"/>
      <c r="G2" s="98"/>
      <c r="H2" s="98"/>
      <c r="I2" s="98"/>
      <c r="J2" s="98"/>
      <c r="K2" s="98"/>
      <c r="L2" s="98"/>
      <c r="M2" s="98"/>
      <c r="N2" s="98"/>
      <c r="O2" s="98"/>
      <c r="P2" s="70"/>
      <c r="Q2" s="70"/>
      <c r="R2" s="133"/>
    </row>
    <row r="3" spans="1:18" ht="15.75" thickBot="1">
      <c r="A3" s="17"/>
      <c r="B3" s="98"/>
      <c r="C3" s="102">
        <v>5</v>
      </c>
      <c r="D3" s="99"/>
      <c r="E3" s="99"/>
      <c r="F3" s="101"/>
      <c r="G3" s="99"/>
      <c r="H3" s="99"/>
      <c r="I3" s="99"/>
      <c r="J3" s="98"/>
      <c r="K3" s="98"/>
      <c r="L3" s="98"/>
      <c r="M3" s="98"/>
      <c r="N3" s="98"/>
      <c r="O3" s="98"/>
      <c r="P3" s="70"/>
      <c r="Q3" s="70"/>
      <c r="R3" s="133"/>
    </row>
    <row r="4" spans="1:18" ht="15.75" thickBot="1">
      <c r="A4" s="17"/>
      <c r="B4" s="98"/>
      <c r="C4" s="102">
        <v>8</v>
      </c>
      <c r="D4" s="95"/>
      <c r="E4" s="95"/>
      <c r="F4" s="101"/>
      <c r="G4" s="99"/>
      <c r="H4" s="95"/>
      <c r="I4" s="95"/>
      <c r="J4" s="98"/>
      <c r="K4" s="98"/>
      <c r="L4" s="98"/>
      <c r="M4" s="98"/>
      <c r="N4" s="98"/>
      <c r="O4" s="98"/>
      <c r="P4" s="70"/>
      <c r="Q4" s="70"/>
      <c r="R4" s="133"/>
    </row>
    <row r="5" spans="1:18" ht="15.75" thickBot="1">
      <c r="A5" s="17"/>
      <c r="B5" s="98"/>
      <c r="C5" s="103" t="s">
        <v>1</v>
      </c>
      <c r="D5" s="100"/>
      <c r="E5" s="95"/>
      <c r="F5" s="104"/>
      <c r="G5" s="105"/>
      <c r="H5" s="100"/>
      <c r="I5" s="95"/>
      <c r="J5" s="98"/>
      <c r="K5" s="98"/>
      <c r="L5" s="98"/>
      <c r="M5" s="98"/>
      <c r="N5" s="98"/>
      <c r="O5" s="98"/>
      <c r="P5" s="70"/>
      <c r="Q5" s="70"/>
      <c r="R5" s="133"/>
    </row>
    <row r="6" spans="1:18" ht="15" customHeight="1" thickBot="1">
      <c r="A6" s="17"/>
      <c r="B6" s="98"/>
      <c r="C6" s="103" t="s">
        <v>2</v>
      </c>
      <c r="D6" s="95"/>
      <c r="E6" s="95"/>
      <c r="F6" s="101"/>
      <c r="G6" s="99"/>
      <c r="H6" s="95"/>
      <c r="I6" s="95"/>
      <c r="J6" s="98"/>
      <c r="K6" s="98"/>
      <c r="L6" s="98"/>
      <c r="M6" s="98"/>
      <c r="N6" s="98"/>
      <c r="O6" s="98"/>
      <c r="P6" s="70"/>
      <c r="Q6" s="70"/>
      <c r="R6" s="133"/>
    </row>
    <row r="7" spans="1:18" ht="6" customHeight="1" thickBot="1">
      <c r="A7" s="17"/>
      <c r="B7" s="98"/>
      <c r="C7" s="99"/>
      <c r="D7" s="95"/>
      <c r="E7" s="95"/>
      <c r="F7" s="101"/>
      <c r="G7" s="99"/>
      <c r="H7" s="95"/>
      <c r="I7" s="95"/>
      <c r="J7" s="98"/>
      <c r="K7" s="98"/>
      <c r="L7" s="98"/>
      <c r="M7" s="98"/>
      <c r="N7" s="98"/>
      <c r="O7" s="98"/>
      <c r="P7" s="70"/>
      <c r="Q7" s="70"/>
      <c r="R7" s="133"/>
    </row>
    <row r="8" spans="1:18" ht="15.75" thickBot="1">
      <c r="A8" s="17"/>
      <c r="B8" s="98"/>
      <c r="C8" s="106" t="s">
        <v>71</v>
      </c>
      <c r="D8" s="107"/>
      <c r="E8" s="108"/>
      <c r="F8" s="101"/>
      <c r="G8" s="99"/>
      <c r="H8" s="95"/>
      <c r="I8" s="95"/>
      <c r="J8" s="98"/>
      <c r="K8" s="98"/>
      <c r="L8" s="98"/>
      <c r="M8" s="98"/>
      <c r="N8" s="98"/>
      <c r="O8" s="98"/>
      <c r="P8" s="70"/>
      <c r="Q8" s="70"/>
      <c r="R8" s="133"/>
    </row>
    <row r="9" spans="1:18" ht="15.75" thickBot="1">
      <c r="A9" s="17"/>
      <c r="B9" s="98"/>
      <c r="C9" s="109" t="s">
        <v>70</v>
      </c>
      <c r="D9" s="110"/>
      <c r="E9" s="49"/>
      <c r="F9" s="101" t="s">
        <v>64</v>
      </c>
      <c r="G9" s="98"/>
      <c r="H9" s="98"/>
      <c r="I9" s="98"/>
      <c r="J9" s="98"/>
      <c r="K9" s="98"/>
      <c r="L9" s="98"/>
      <c r="M9" s="98"/>
      <c r="N9" s="98"/>
      <c r="O9" s="98"/>
      <c r="P9" s="70"/>
      <c r="Q9" s="70"/>
      <c r="R9" s="133"/>
    </row>
    <row r="10" spans="1:18">
      <c r="A10" s="17"/>
      <c r="B10" s="98"/>
      <c r="C10" s="111"/>
      <c r="D10" s="97"/>
      <c r="E10" s="97"/>
      <c r="F10" s="101" t="s">
        <v>72</v>
      </c>
      <c r="G10" s="98"/>
      <c r="H10" s="98"/>
      <c r="I10" s="98"/>
      <c r="J10" s="98"/>
      <c r="K10" s="98"/>
      <c r="L10" s="98"/>
      <c r="M10" s="98"/>
      <c r="N10" s="98"/>
      <c r="O10" s="98"/>
      <c r="P10" s="70"/>
      <c r="Q10" s="70"/>
      <c r="R10" s="133"/>
    </row>
    <row r="11" spans="1:18" ht="6" customHeight="1" thickBot="1">
      <c r="A11" s="137"/>
      <c r="B11" s="112"/>
      <c r="C11" s="113"/>
      <c r="D11" s="114"/>
      <c r="E11" s="114"/>
      <c r="F11" s="115"/>
      <c r="G11" s="112"/>
      <c r="H11" s="116"/>
      <c r="I11" s="112"/>
      <c r="J11" s="112"/>
      <c r="K11" s="112"/>
      <c r="L11" s="112"/>
      <c r="M11" s="112"/>
      <c r="N11" s="112"/>
      <c r="O11" s="112"/>
      <c r="P11" s="82"/>
      <c r="Q11" s="82"/>
      <c r="R11" s="133"/>
    </row>
    <row r="12" spans="1:18" ht="6" customHeight="1">
      <c r="A12" s="17"/>
      <c r="B12" s="117"/>
      <c r="C12" s="117"/>
      <c r="D12" s="98"/>
      <c r="E12" s="98"/>
      <c r="F12" s="101"/>
      <c r="G12" s="98"/>
      <c r="H12" s="98"/>
      <c r="I12" s="98"/>
      <c r="J12" s="98"/>
      <c r="K12" s="98"/>
      <c r="L12" s="98"/>
      <c r="M12" s="98"/>
      <c r="N12" s="98"/>
      <c r="O12" s="98"/>
      <c r="P12" s="70"/>
      <c r="Q12" s="70"/>
      <c r="R12" s="133"/>
    </row>
    <row r="13" spans="1:18">
      <c r="A13" s="17"/>
      <c r="B13" s="98"/>
      <c r="C13" s="207" t="s">
        <v>73</v>
      </c>
      <c r="D13" s="100"/>
      <c r="E13" s="95"/>
      <c r="F13" s="101"/>
      <c r="G13" s="98"/>
      <c r="H13" s="98"/>
      <c r="I13" s="98"/>
      <c r="J13" s="98"/>
      <c r="K13" s="98"/>
      <c r="L13" s="98"/>
      <c r="M13" s="98"/>
      <c r="N13" s="98"/>
      <c r="O13" s="98"/>
      <c r="P13" s="70"/>
      <c r="Q13" s="70"/>
      <c r="R13" s="133"/>
    </row>
    <row r="14" spans="1:18" ht="30" customHeight="1" thickBot="1">
      <c r="A14" s="17"/>
      <c r="B14" s="208" t="s">
        <v>75</v>
      </c>
      <c r="C14" s="210" t="s">
        <v>74</v>
      </c>
      <c r="D14" s="119"/>
      <c r="E14" s="119"/>
      <c r="F14" s="120"/>
      <c r="G14" s="119"/>
      <c r="H14" s="119"/>
      <c r="I14" s="119"/>
      <c r="J14" s="118"/>
      <c r="K14" s="121"/>
      <c r="L14" s="121"/>
      <c r="M14" s="248" t="s">
        <v>77</v>
      </c>
      <c r="N14" s="248"/>
      <c r="O14" s="118"/>
      <c r="P14" s="248" t="s">
        <v>78</v>
      </c>
      <c r="Q14" s="249"/>
      <c r="R14" s="17"/>
    </row>
    <row r="15" spans="1:18">
      <c r="A15" s="17"/>
      <c r="B15" s="205" t="s">
        <v>14</v>
      </c>
      <c r="C15" s="204">
        <v>5</v>
      </c>
      <c r="D15" s="138" t="s">
        <v>1</v>
      </c>
      <c r="E15" s="138">
        <v>5</v>
      </c>
      <c r="F15" s="139" t="s">
        <v>1</v>
      </c>
      <c r="G15" s="138">
        <v>5</v>
      </c>
      <c r="H15" s="138" t="s">
        <v>2</v>
      </c>
      <c r="I15" s="138">
        <v>5</v>
      </c>
      <c r="J15" s="140" t="s">
        <v>3</v>
      </c>
      <c r="K15" s="141">
        <f>P15</f>
        <v>-25</v>
      </c>
      <c r="L15" s="121"/>
      <c r="M15" s="147" t="s">
        <v>50</v>
      </c>
      <c r="N15" s="148"/>
      <c r="O15" s="122" t="s">
        <v>3</v>
      </c>
      <c r="P15" s="149">
        <f>5-5-5*5</f>
        <v>-25</v>
      </c>
      <c r="Q15" s="121"/>
      <c r="R15" s="133"/>
    </row>
    <row r="16" spans="1:18" ht="15.75" thickBot="1">
      <c r="A16" s="17"/>
      <c r="B16" s="206" t="s">
        <v>15</v>
      </c>
      <c r="C16" s="204">
        <v>5</v>
      </c>
      <c r="D16" s="142" t="s">
        <v>0</v>
      </c>
      <c r="E16" s="138">
        <v>5</v>
      </c>
      <c r="F16" s="143" t="s">
        <v>0</v>
      </c>
      <c r="G16" s="138">
        <v>5</v>
      </c>
      <c r="H16" s="138" t="s">
        <v>2</v>
      </c>
      <c r="I16" s="138">
        <v>5</v>
      </c>
      <c r="J16" s="140" t="s">
        <v>3</v>
      </c>
      <c r="K16" s="141">
        <f>P16</f>
        <v>35</v>
      </c>
      <c r="L16" s="121"/>
      <c r="M16" s="147" t="s">
        <v>51</v>
      </c>
      <c r="N16" s="148"/>
      <c r="O16" s="122" t="s">
        <v>3</v>
      </c>
      <c r="P16" s="149">
        <f>5+5+5*5</f>
        <v>35</v>
      </c>
      <c r="Q16" s="121"/>
      <c r="R16" s="133"/>
    </row>
    <row r="17" spans="1:18" ht="15.75" thickBot="1">
      <c r="A17" s="17"/>
      <c r="B17" s="98"/>
      <c r="C17" s="99"/>
      <c r="D17" s="95"/>
      <c r="E17" s="95"/>
      <c r="F17" s="101"/>
      <c r="G17" s="99"/>
      <c r="H17" s="95"/>
      <c r="I17" s="95"/>
      <c r="J17" s="98"/>
      <c r="M17" s="98"/>
      <c r="N17" s="98"/>
      <c r="O17" s="98"/>
      <c r="P17" s="98"/>
      <c r="Q17" s="98"/>
      <c r="R17" s="133"/>
    </row>
    <row r="18" spans="1:18">
      <c r="A18" s="17"/>
      <c r="B18" s="201" t="s">
        <v>14</v>
      </c>
      <c r="C18" s="200">
        <v>5</v>
      </c>
      <c r="D18" s="144" t="s">
        <v>2</v>
      </c>
      <c r="E18" s="144">
        <v>5</v>
      </c>
      <c r="F18" s="145" t="s">
        <v>13</v>
      </c>
      <c r="G18" s="144">
        <v>5</v>
      </c>
      <c r="H18" s="145" t="s">
        <v>13</v>
      </c>
      <c r="I18" s="144">
        <v>5</v>
      </c>
      <c r="J18" s="146" t="s">
        <v>3</v>
      </c>
      <c r="K18" s="141">
        <v>0</v>
      </c>
      <c r="M18" s="246" t="s">
        <v>12</v>
      </c>
      <c r="N18" s="247"/>
      <c r="O18" s="123" t="s">
        <v>3</v>
      </c>
      <c r="P18" s="172"/>
      <c r="Q18" s="98"/>
      <c r="R18" s="133"/>
    </row>
    <row r="19" spans="1:18">
      <c r="A19" s="17"/>
      <c r="B19" s="202" t="s">
        <v>14</v>
      </c>
      <c r="C19" s="200">
        <v>5</v>
      </c>
      <c r="D19" s="145" t="s">
        <v>13</v>
      </c>
      <c r="E19" s="144">
        <v>5</v>
      </c>
      <c r="F19" s="144" t="s">
        <v>1</v>
      </c>
      <c r="G19" s="144">
        <v>5</v>
      </c>
      <c r="H19" s="145" t="s">
        <v>13</v>
      </c>
      <c r="I19" s="144">
        <v>5</v>
      </c>
      <c r="J19" s="146" t="s">
        <v>3</v>
      </c>
      <c r="K19" s="141">
        <v>15</v>
      </c>
      <c r="L19" s="98"/>
      <c r="M19" s="246" t="s">
        <v>12</v>
      </c>
      <c r="N19" s="247"/>
      <c r="O19" s="123" t="s">
        <v>3</v>
      </c>
      <c r="P19" s="172"/>
      <c r="Q19" s="70"/>
      <c r="R19" s="133"/>
    </row>
    <row r="20" spans="1:18">
      <c r="A20" s="17"/>
      <c r="B20" s="202" t="s">
        <v>14</v>
      </c>
      <c r="C20" s="200">
        <v>5</v>
      </c>
      <c r="D20" s="145" t="s">
        <v>13</v>
      </c>
      <c r="E20" s="144">
        <v>5</v>
      </c>
      <c r="F20" s="145" t="s">
        <v>13</v>
      </c>
      <c r="G20" s="144">
        <v>5</v>
      </c>
      <c r="H20" s="144" t="s">
        <v>2</v>
      </c>
      <c r="I20" s="144">
        <v>5</v>
      </c>
      <c r="J20" s="146" t="s">
        <v>3</v>
      </c>
      <c r="K20" s="141">
        <v>-120</v>
      </c>
      <c r="L20" s="98"/>
      <c r="M20" s="246" t="s">
        <v>12</v>
      </c>
      <c r="N20" s="247"/>
      <c r="O20" s="123" t="s">
        <v>3</v>
      </c>
      <c r="P20" s="172"/>
      <c r="Q20" s="70"/>
      <c r="R20" s="133"/>
    </row>
    <row r="21" spans="1:18">
      <c r="A21" s="17"/>
      <c r="B21" s="202" t="s">
        <v>14</v>
      </c>
      <c r="C21" s="200">
        <v>5</v>
      </c>
      <c r="D21" s="144" t="s">
        <v>2</v>
      </c>
      <c r="E21" s="144">
        <v>5</v>
      </c>
      <c r="F21" s="145" t="s">
        <v>13</v>
      </c>
      <c r="G21" s="144">
        <v>5</v>
      </c>
      <c r="H21" s="144" t="s">
        <v>13</v>
      </c>
      <c r="I21" s="144">
        <v>5</v>
      </c>
      <c r="J21" s="146" t="s">
        <v>3</v>
      </c>
      <c r="K21" s="141">
        <v>120</v>
      </c>
      <c r="L21" s="98"/>
      <c r="M21" s="246" t="s">
        <v>12</v>
      </c>
      <c r="N21" s="247"/>
      <c r="O21" s="123" t="s">
        <v>3</v>
      </c>
      <c r="P21" s="172"/>
      <c r="Q21" s="70"/>
      <c r="R21" s="133"/>
    </row>
    <row r="22" spans="1:18" ht="15.75" thickBot="1">
      <c r="A22" s="17"/>
      <c r="B22" s="203" t="s">
        <v>14</v>
      </c>
      <c r="C22" s="200">
        <v>5</v>
      </c>
      <c r="D22" s="145" t="s">
        <v>13</v>
      </c>
      <c r="E22" s="144">
        <v>5</v>
      </c>
      <c r="F22" s="144" t="s">
        <v>2</v>
      </c>
      <c r="G22" s="144">
        <v>5</v>
      </c>
      <c r="H22" s="145" t="s">
        <v>13</v>
      </c>
      <c r="I22" s="144">
        <v>5</v>
      </c>
      <c r="J22" s="146" t="s">
        <v>3</v>
      </c>
      <c r="K22" s="141">
        <v>-25</v>
      </c>
      <c r="L22" s="98"/>
      <c r="M22" s="246" t="s">
        <v>12</v>
      </c>
      <c r="N22" s="247"/>
      <c r="O22" s="123" t="s">
        <v>3</v>
      </c>
      <c r="P22" s="172"/>
      <c r="Q22" s="70"/>
      <c r="R22" s="133"/>
    </row>
    <row r="23" spans="1:18">
      <c r="A23" s="17"/>
      <c r="B23" s="123"/>
      <c r="C23" s="100"/>
      <c r="D23" s="124"/>
      <c r="E23" s="100"/>
      <c r="F23" s="124"/>
      <c r="G23" s="100"/>
      <c r="H23" s="124"/>
      <c r="I23" s="100"/>
      <c r="J23" s="125"/>
      <c r="K23" s="15"/>
      <c r="L23" s="98"/>
      <c r="M23" s="123"/>
      <c r="N23" s="98"/>
      <c r="O23" s="123"/>
      <c r="P23" s="98"/>
      <c r="Q23" s="70"/>
      <c r="R23" s="133"/>
    </row>
    <row r="24" spans="1:18" ht="15.75" thickBot="1">
      <c r="A24" s="17"/>
      <c r="B24" s="209" t="s">
        <v>76</v>
      </c>
      <c r="C24" s="100"/>
      <c r="D24" s="124"/>
      <c r="E24" s="100"/>
      <c r="F24" s="124"/>
      <c r="G24" s="100"/>
      <c r="H24" s="124"/>
      <c r="I24" s="100"/>
      <c r="J24" s="125"/>
      <c r="K24" s="15"/>
      <c r="L24" s="98"/>
      <c r="M24" s="123"/>
      <c r="N24" s="98"/>
      <c r="O24" s="123"/>
      <c r="P24" s="98"/>
      <c r="Q24" s="70"/>
      <c r="R24" s="133"/>
    </row>
    <row r="25" spans="1:18">
      <c r="A25" s="17"/>
      <c r="B25" s="217"/>
      <c r="C25" s="199"/>
      <c r="D25" s="198" t="s">
        <v>13</v>
      </c>
      <c r="E25" s="197"/>
      <c r="F25" s="198" t="s">
        <v>13</v>
      </c>
      <c r="G25" s="197"/>
      <c r="H25" s="198" t="s">
        <v>13</v>
      </c>
      <c r="I25" s="197"/>
      <c r="J25" s="146" t="s">
        <v>3</v>
      </c>
      <c r="K25" s="173"/>
      <c r="L25" s="98"/>
      <c r="M25" s="246" t="s">
        <v>12</v>
      </c>
      <c r="N25" s="247"/>
      <c r="O25" s="123" t="s">
        <v>3</v>
      </c>
      <c r="P25" s="172"/>
      <c r="Q25" s="70"/>
      <c r="R25" s="133"/>
    </row>
    <row r="26" spans="1:18">
      <c r="A26" s="17"/>
      <c r="B26" s="218"/>
      <c r="C26" s="199"/>
      <c r="D26" s="198" t="s">
        <v>13</v>
      </c>
      <c r="E26" s="197"/>
      <c r="F26" s="198" t="s">
        <v>13</v>
      </c>
      <c r="G26" s="197"/>
      <c r="H26" s="198" t="s">
        <v>13</v>
      </c>
      <c r="I26" s="197"/>
      <c r="J26" s="146" t="s">
        <v>3</v>
      </c>
      <c r="K26" s="173"/>
      <c r="L26" s="98"/>
      <c r="M26" s="246" t="s">
        <v>12</v>
      </c>
      <c r="N26" s="247"/>
      <c r="O26" s="123" t="s">
        <v>3</v>
      </c>
      <c r="P26" s="172"/>
      <c r="Q26" s="70"/>
      <c r="R26" s="133"/>
    </row>
    <row r="27" spans="1:18">
      <c r="A27" s="17"/>
      <c r="B27" s="218"/>
      <c r="C27" s="199"/>
      <c r="D27" s="198" t="s">
        <v>13</v>
      </c>
      <c r="E27" s="197"/>
      <c r="F27" s="198" t="s">
        <v>13</v>
      </c>
      <c r="G27" s="197"/>
      <c r="H27" s="198" t="s">
        <v>13</v>
      </c>
      <c r="I27" s="197"/>
      <c r="J27" s="146" t="s">
        <v>3</v>
      </c>
      <c r="K27" s="173"/>
      <c r="L27" s="98"/>
      <c r="M27" s="246" t="s">
        <v>12</v>
      </c>
      <c r="N27" s="247"/>
      <c r="O27" s="123" t="s">
        <v>3</v>
      </c>
      <c r="P27" s="172"/>
      <c r="Q27" s="70"/>
      <c r="R27" s="133"/>
    </row>
    <row r="28" spans="1:18">
      <c r="A28" s="17"/>
      <c r="B28" s="218"/>
      <c r="C28" s="199"/>
      <c r="D28" s="198" t="s">
        <v>13</v>
      </c>
      <c r="E28" s="197"/>
      <c r="F28" s="198" t="s">
        <v>13</v>
      </c>
      <c r="G28" s="197"/>
      <c r="H28" s="198" t="s">
        <v>13</v>
      </c>
      <c r="I28" s="197"/>
      <c r="J28" s="146" t="s">
        <v>3</v>
      </c>
      <c r="K28" s="173"/>
      <c r="L28" s="98"/>
      <c r="M28" s="246" t="s">
        <v>12</v>
      </c>
      <c r="N28" s="247"/>
      <c r="O28" s="123" t="s">
        <v>3</v>
      </c>
      <c r="P28" s="172"/>
      <c r="Q28" s="70"/>
      <c r="R28" s="133"/>
    </row>
    <row r="29" spans="1:18">
      <c r="A29" s="17"/>
      <c r="B29" s="218"/>
      <c r="C29" s="199"/>
      <c r="D29" s="198" t="s">
        <v>13</v>
      </c>
      <c r="E29" s="197"/>
      <c r="F29" s="198" t="s">
        <v>13</v>
      </c>
      <c r="G29" s="197"/>
      <c r="H29" s="198" t="s">
        <v>13</v>
      </c>
      <c r="I29" s="197"/>
      <c r="J29" s="146" t="s">
        <v>3</v>
      </c>
      <c r="K29" s="173"/>
      <c r="L29" s="98"/>
      <c r="M29" s="246" t="s">
        <v>12</v>
      </c>
      <c r="N29" s="247"/>
      <c r="O29" s="123" t="s">
        <v>3</v>
      </c>
      <c r="P29" s="172"/>
      <c r="Q29" s="70"/>
      <c r="R29" s="133"/>
    </row>
    <row r="30" spans="1:18">
      <c r="A30" s="17"/>
      <c r="B30" s="218"/>
      <c r="C30" s="199"/>
      <c r="D30" s="198" t="s">
        <v>13</v>
      </c>
      <c r="E30" s="197"/>
      <c r="F30" s="198" t="s">
        <v>13</v>
      </c>
      <c r="G30" s="197"/>
      <c r="H30" s="198" t="s">
        <v>13</v>
      </c>
      <c r="I30" s="197"/>
      <c r="J30" s="146" t="s">
        <v>3</v>
      </c>
      <c r="K30" s="173"/>
      <c r="L30" s="98"/>
      <c r="M30" s="246" t="s">
        <v>12</v>
      </c>
      <c r="N30" s="247"/>
      <c r="O30" s="123" t="s">
        <v>3</v>
      </c>
      <c r="P30" s="172"/>
      <c r="Q30" s="70"/>
      <c r="R30" s="133"/>
    </row>
    <row r="31" spans="1:18">
      <c r="A31" s="17"/>
      <c r="B31" s="218"/>
      <c r="C31" s="199"/>
      <c r="D31" s="198" t="s">
        <v>13</v>
      </c>
      <c r="E31" s="197"/>
      <c r="F31" s="198" t="s">
        <v>13</v>
      </c>
      <c r="G31" s="197"/>
      <c r="H31" s="198" t="s">
        <v>13</v>
      </c>
      <c r="I31" s="197"/>
      <c r="J31" s="146" t="s">
        <v>3</v>
      </c>
      <c r="K31" s="173"/>
      <c r="L31" s="98"/>
      <c r="M31" s="246" t="s">
        <v>12</v>
      </c>
      <c r="N31" s="247"/>
      <c r="O31" s="123" t="s">
        <v>3</v>
      </c>
      <c r="P31" s="172"/>
      <c r="Q31" s="70"/>
      <c r="R31" s="133"/>
    </row>
    <row r="32" spans="1:18" ht="15.75" thickBot="1">
      <c r="A32" s="17"/>
      <c r="B32" s="219"/>
      <c r="C32" s="199"/>
      <c r="D32" s="198" t="s">
        <v>13</v>
      </c>
      <c r="E32" s="197"/>
      <c r="F32" s="198" t="s">
        <v>13</v>
      </c>
      <c r="G32" s="197"/>
      <c r="H32" s="198" t="s">
        <v>13</v>
      </c>
      <c r="I32" s="197"/>
      <c r="J32" s="146" t="s">
        <v>3</v>
      </c>
      <c r="K32" s="173"/>
      <c r="L32" s="98"/>
      <c r="M32" s="246" t="s">
        <v>12</v>
      </c>
      <c r="N32" s="247"/>
      <c r="O32" s="123" t="s">
        <v>3</v>
      </c>
      <c r="P32" s="172"/>
      <c r="Q32" s="70"/>
      <c r="R32" s="133"/>
    </row>
    <row r="33" spans="1:18">
      <c r="A33" s="17"/>
      <c r="R33" s="17"/>
    </row>
    <row r="34" spans="1:18">
      <c r="A34" s="17" t="s">
        <v>4</v>
      </c>
      <c r="B34" s="17"/>
      <c r="C34" s="17"/>
      <c r="D34" s="17"/>
      <c r="E34" s="17"/>
      <c r="F34" s="68"/>
      <c r="G34" s="17"/>
      <c r="H34" s="17"/>
      <c r="I34" s="17"/>
      <c r="J34" s="17"/>
      <c r="K34" s="17"/>
      <c r="L34" s="17"/>
      <c r="M34" s="17"/>
      <c r="N34" s="17"/>
      <c r="O34" s="17"/>
      <c r="P34" s="17"/>
      <c r="Q34" s="17"/>
      <c r="R34" s="17"/>
    </row>
  </sheetData>
  <sheetProtection password="E3B6" sheet="1" objects="1" scenarios="1"/>
  <mergeCells count="15">
    <mergeCell ref="M20:N20"/>
    <mergeCell ref="M21:N21"/>
    <mergeCell ref="M22:N22"/>
    <mergeCell ref="M25:N25"/>
    <mergeCell ref="M14:N14"/>
    <mergeCell ref="P14:Q14"/>
    <mergeCell ref="M18:N18"/>
    <mergeCell ref="M19:N19"/>
    <mergeCell ref="M30:N30"/>
    <mergeCell ref="M31:N31"/>
    <mergeCell ref="M32:N32"/>
    <mergeCell ref="M26:N26"/>
    <mergeCell ref="M27:N27"/>
    <mergeCell ref="M28:N28"/>
    <mergeCell ref="M29:N29"/>
  </mergeCells>
  <phoneticPr fontId="5" type="noConversion"/>
  <conditionalFormatting sqref="E9">
    <cfRule type="cellIs" dxfId="3" priority="1" stopIfTrue="1" operator="equal">
      <formula>15</formula>
    </cfRule>
    <cfRule type="cellIs" dxfId="2" priority="2" stopIfTrue="1" operator="notEqual">
      <formula>15</formula>
    </cfRule>
  </conditionalFormatting>
  <printOptions horizontalCentered="1" verticalCentered="1"/>
  <pageMargins left="0.39370078740157483" right="0.39370078740157483" top="0.39370078740157483" bottom="0.39370078740157483" header="0" footer="0"/>
  <pageSetup paperSize="9" orientation="landscape" horizontalDpi="4294967295" verticalDpi="0" r:id="rId1"/>
  <headerFooter alignWithMargins="0">
    <oddHeader>&amp;LKonteXt 5&amp;CFordybelse&amp;RHemmelige 3</oddHeader>
  </headerFooter>
</worksheet>
</file>

<file path=xl/worksheets/sheet5.xml><?xml version="1.0" encoding="utf-8"?>
<worksheet xmlns="http://schemas.openxmlformats.org/spreadsheetml/2006/main" xmlns:r="http://schemas.openxmlformats.org/officeDocument/2006/relationships">
  <dimension ref="A1:R24"/>
  <sheetViews>
    <sheetView showGridLines="0" workbookViewId="0"/>
  </sheetViews>
  <sheetFormatPr defaultColWidth="11.7109375" defaultRowHeight="15"/>
  <cols>
    <col min="1" max="1" width="1.7109375" style="31" customWidth="1"/>
    <col min="2" max="2" width="11.7109375" style="31" customWidth="1"/>
    <col min="3" max="3" width="6.7109375" style="31" customWidth="1"/>
    <col min="4" max="4" width="4.7109375" style="31" customWidth="1"/>
    <col min="5" max="5" width="6.7109375" style="31" customWidth="1"/>
    <col min="6" max="6" width="4.7109375" style="32" customWidth="1"/>
    <col min="7" max="7" width="6.7109375" style="31" customWidth="1"/>
    <col min="8" max="8" width="4.7109375" style="31" customWidth="1"/>
    <col min="9" max="9" width="6.7109375" style="31" customWidth="1"/>
    <col min="10" max="10" width="4.7109375" style="31" customWidth="1"/>
    <col min="11" max="11" width="6.7109375" style="31" customWidth="1"/>
    <col min="12" max="12" width="8.7109375" style="31" customWidth="1"/>
    <col min="13" max="13" width="6.7109375" style="31" customWidth="1"/>
    <col min="14" max="17" width="11.7109375" style="31" customWidth="1"/>
    <col min="18" max="18" width="1.7109375" style="31" customWidth="1"/>
    <col min="19" max="16384" width="11.7109375" style="31"/>
  </cols>
  <sheetData>
    <row r="1" spans="1:18" ht="18">
      <c r="A1" s="28"/>
      <c r="B1" s="28" t="s">
        <v>95</v>
      </c>
      <c r="C1" s="28"/>
      <c r="D1" s="29"/>
      <c r="E1" s="29"/>
      <c r="F1" s="30"/>
      <c r="G1" s="29"/>
      <c r="H1" s="29"/>
      <c r="I1" s="29"/>
      <c r="J1" s="29"/>
      <c r="K1" s="29"/>
      <c r="L1" s="29"/>
      <c r="M1" s="29"/>
      <c r="N1" s="29"/>
      <c r="O1" s="29"/>
      <c r="P1" s="29"/>
      <c r="Q1" s="29"/>
      <c r="R1" s="29"/>
    </row>
    <row r="2" spans="1:18" ht="6" customHeight="1" thickBot="1">
      <c r="A2" s="29"/>
      <c r="B2" s="34"/>
      <c r="C2" s="36"/>
      <c r="D2" s="37"/>
      <c r="E2" s="38"/>
      <c r="F2" s="35"/>
      <c r="G2" s="34"/>
      <c r="H2" s="34"/>
      <c r="I2" s="34"/>
      <c r="J2" s="34"/>
      <c r="K2" s="34"/>
      <c r="L2" s="34"/>
      <c r="M2" s="34"/>
      <c r="N2" s="34"/>
      <c r="O2" s="34"/>
      <c r="P2" s="7"/>
      <c r="Q2" s="7"/>
      <c r="R2" s="134"/>
    </row>
    <row r="3" spans="1:18" ht="15.75" thickBot="1">
      <c r="A3" s="29"/>
      <c r="B3" s="34"/>
      <c r="C3" s="43">
        <v>5</v>
      </c>
      <c r="D3" s="36"/>
      <c r="E3" s="36"/>
      <c r="F3" s="35"/>
      <c r="G3" s="36"/>
      <c r="H3" s="36"/>
      <c r="I3" s="36"/>
      <c r="J3" s="34"/>
      <c r="K3" s="34"/>
      <c r="L3" s="34"/>
      <c r="M3" s="34"/>
      <c r="N3" s="34"/>
      <c r="O3" s="34"/>
      <c r="P3" s="7"/>
      <c r="Q3" s="7"/>
      <c r="R3" s="134"/>
    </row>
    <row r="4" spans="1:18" ht="15.75" thickBot="1">
      <c r="A4" s="29"/>
      <c r="B4" s="34"/>
      <c r="C4" s="43">
        <v>8</v>
      </c>
      <c r="D4" s="38"/>
      <c r="E4" s="38"/>
      <c r="F4" s="35"/>
      <c r="G4" s="36"/>
      <c r="H4" s="38"/>
      <c r="I4" s="38"/>
      <c r="J4" s="34"/>
      <c r="K4" s="34"/>
      <c r="L4" s="34"/>
      <c r="M4" s="34"/>
      <c r="N4" s="34"/>
      <c r="O4" s="34"/>
      <c r="P4" s="7"/>
      <c r="Q4" s="7"/>
      <c r="R4" s="134"/>
    </row>
    <row r="5" spans="1:18" ht="15.75" thickBot="1">
      <c r="A5" s="29"/>
      <c r="B5" s="34"/>
      <c r="C5" s="44" t="s">
        <v>1</v>
      </c>
      <c r="D5" s="37"/>
      <c r="E5" s="38"/>
      <c r="F5" s="39"/>
      <c r="G5" s="40"/>
      <c r="H5" s="37"/>
      <c r="I5" s="38"/>
      <c r="J5" s="34"/>
      <c r="K5" s="34"/>
      <c r="L5" s="34"/>
      <c r="M5" s="34"/>
      <c r="N5" s="34"/>
      <c r="O5" s="34"/>
      <c r="P5" s="7"/>
      <c r="Q5" s="7"/>
      <c r="R5" s="134"/>
    </row>
    <row r="6" spans="1:18" ht="15" customHeight="1" thickBot="1">
      <c r="A6" s="29"/>
      <c r="B6" s="34"/>
      <c r="C6" s="44" t="s">
        <v>2</v>
      </c>
      <c r="D6" s="38"/>
      <c r="E6" s="38"/>
      <c r="F6" s="35"/>
      <c r="G6" s="36"/>
      <c r="H6" s="38"/>
      <c r="I6" s="38"/>
      <c r="J6" s="34"/>
      <c r="K6" s="34"/>
      <c r="L6" s="34"/>
      <c r="M6" s="34"/>
      <c r="N6" s="34"/>
      <c r="O6" s="34"/>
      <c r="P6" s="7"/>
      <c r="Q6" s="7"/>
      <c r="R6" s="134"/>
    </row>
    <row r="7" spans="1:18" ht="6" customHeight="1" thickBot="1">
      <c r="A7" s="29"/>
      <c r="B7" s="34"/>
      <c r="C7" s="36"/>
      <c r="D7" s="38"/>
      <c r="E7" s="38"/>
      <c r="F7" s="35"/>
      <c r="G7" s="36"/>
      <c r="H7" s="38"/>
      <c r="I7" s="38"/>
      <c r="J7" s="34"/>
      <c r="K7" s="34"/>
      <c r="L7" s="34"/>
      <c r="M7" s="34"/>
      <c r="N7" s="34"/>
      <c r="O7" s="34"/>
      <c r="P7" s="7"/>
      <c r="Q7" s="7"/>
      <c r="R7" s="134"/>
    </row>
    <row r="8" spans="1:18" ht="15.75" thickBot="1">
      <c r="A8" s="29"/>
      <c r="B8" s="34"/>
      <c r="C8" s="45" t="s">
        <v>71</v>
      </c>
      <c r="D8" s="50"/>
      <c r="E8" s="46"/>
      <c r="F8" s="35"/>
      <c r="G8" s="36"/>
      <c r="H8" s="38"/>
      <c r="I8" s="38"/>
      <c r="J8" s="34"/>
      <c r="K8" s="175" t="s">
        <v>79</v>
      </c>
      <c r="L8" s="176"/>
      <c r="M8" s="177"/>
      <c r="N8" s="175" t="s">
        <v>80</v>
      </c>
      <c r="O8" s="177"/>
      <c r="P8" s="181" t="s">
        <v>81</v>
      </c>
      <c r="Q8" s="182"/>
      <c r="R8" s="134"/>
    </row>
    <row r="9" spans="1:18" ht="15.75" thickBot="1">
      <c r="A9" s="29"/>
      <c r="B9" s="34"/>
      <c r="C9" s="47" t="s">
        <v>70</v>
      </c>
      <c r="D9" s="48"/>
      <c r="E9" s="49">
        <f>8*8-5*5-8-8-8</f>
        <v>15</v>
      </c>
      <c r="F9" s="35" t="s">
        <v>64</v>
      </c>
      <c r="G9" s="34"/>
      <c r="H9" s="34"/>
      <c r="I9" s="34"/>
      <c r="J9" s="34"/>
      <c r="K9" s="178" t="s">
        <v>18</v>
      </c>
      <c r="L9" s="179"/>
      <c r="M9" s="180"/>
      <c r="N9" s="178" t="s">
        <v>19</v>
      </c>
      <c r="O9" s="180"/>
      <c r="P9" s="183" t="s">
        <v>20</v>
      </c>
      <c r="Q9" s="184"/>
      <c r="R9" s="134"/>
    </row>
    <row r="10" spans="1:18">
      <c r="A10" s="29"/>
      <c r="B10" s="34"/>
      <c r="C10" s="41"/>
      <c r="D10" s="42"/>
      <c r="E10" s="42"/>
      <c r="F10" s="35" t="s">
        <v>72</v>
      </c>
      <c r="G10" s="34"/>
      <c r="H10" s="34"/>
      <c r="I10" s="34"/>
      <c r="J10" s="34"/>
      <c r="K10" s="34"/>
      <c r="L10" s="34"/>
      <c r="M10" s="34"/>
      <c r="N10" s="34"/>
      <c r="O10" s="34"/>
      <c r="P10" s="7"/>
      <c r="Q10" s="7"/>
      <c r="R10" s="134"/>
    </row>
    <row r="11" spans="1:18" ht="6" customHeight="1" thickBot="1">
      <c r="A11" s="154"/>
      <c r="B11" s="52"/>
      <c r="C11" s="53"/>
      <c r="D11" s="54"/>
      <c r="E11" s="54"/>
      <c r="F11" s="55"/>
      <c r="G11" s="52"/>
      <c r="H11" s="56"/>
      <c r="I11" s="52"/>
      <c r="J11" s="52"/>
      <c r="K11" s="52"/>
      <c r="L11" s="52"/>
      <c r="M11" s="52"/>
      <c r="N11" s="52"/>
      <c r="O11" s="52"/>
      <c r="P11" s="57"/>
      <c r="Q11" s="57"/>
      <c r="R11" s="134"/>
    </row>
    <row r="12" spans="1:18" ht="6" customHeight="1">
      <c r="A12" s="29"/>
      <c r="B12" s="33"/>
      <c r="C12" s="33"/>
      <c r="D12" s="34"/>
      <c r="E12" s="34"/>
      <c r="F12" s="35"/>
      <c r="G12" s="34"/>
      <c r="H12" s="34"/>
      <c r="I12" s="34"/>
      <c r="J12" s="34"/>
      <c r="K12" s="34"/>
      <c r="L12" s="34"/>
      <c r="M12" s="34"/>
      <c r="N12" s="34"/>
      <c r="O12" s="34"/>
      <c r="P12" s="7"/>
      <c r="Q12" s="7"/>
      <c r="R12" s="134"/>
    </row>
    <row r="13" spans="1:18">
      <c r="A13" s="29"/>
      <c r="B13" s="34"/>
      <c r="C13" s="36" t="s">
        <v>73</v>
      </c>
      <c r="D13" s="37"/>
      <c r="E13" s="38"/>
      <c r="F13" s="35"/>
      <c r="G13" s="34"/>
      <c r="H13" s="34"/>
      <c r="I13" s="34"/>
      <c r="J13" s="34"/>
      <c r="K13" s="34"/>
      <c r="L13" s="34"/>
      <c r="M13" s="34"/>
      <c r="N13" s="34"/>
      <c r="O13" s="34"/>
      <c r="P13" s="7"/>
      <c r="Q13" s="7"/>
      <c r="R13" s="134"/>
    </row>
    <row r="14" spans="1:18" ht="30" customHeight="1">
      <c r="A14" s="29"/>
      <c r="B14" s="58" t="s">
        <v>75</v>
      </c>
      <c r="C14" s="59" t="s">
        <v>74</v>
      </c>
      <c r="D14" s="59"/>
      <c r="E14" s="59"/>
      <c r="F14" s="60"/>
      <c r="G14" s="59"/>
      <c r="H14" s="59"/>
      <c r="I14" s="59"/>
      <c r="J14" s="58"/>
      <c r="K14" s="61"/>
      <c r="L14" s="61"/>
      <c r="M14" s="251" t="s">
        <v>77</v>
      </c>
      <c r="N14" s="251"/>
      <c r="O14" s="58"/>
      <c r="P14" s="251" t="s">
        <v>78</v>
      </c>
      <c r="Q14" s="252"/>
      <c r="R14" s="29"/>
    </row>
    <row r="15" spans="1:18">
      <c r="A15" s="29"/>
      <c r="B15" s="62" t="s">
        <v>14</v>
      </c>
      <c r="C15" s="155">
        <v>5</v>
      </c>
      <c r="D15" s="155" t="s">
        <v>1</v>
      </c>
      <c r="E15" s="155">
        <v>5</v>
      </c>
      <c r="F15" s="156" t="s">
        <v>1</v>
      </c>
      <c r="G15" s="155">
        <v>5</v>
      </c>
      <c r="H15" s="155" t="s">
        <v>2</v>
      </c>
      <c r="I15" s="155">
        <v>5</v>
      </c>
      <c r="J15" s="157" t="s">
        <v>3</v>
      </c>
      <c r="K15" s="153">
        <v>-25</v>
      </c>
      <c r="L15" s="61"/>
      <c r="M15" s="161" t="s">
        <v>50</v>
      </c>
      <c r="N15" s="162"/>
      <c r="O15" s="62" t="s">
        <v>3</v>
      </c>
      <c r="P15" s="150">
        <f>5-5-5*5</f>
        <v>-25</v>
      </c>
      <c r="Q15" s="61"/>
      <c r="R15" s="134"/>
    </row>
    <row r="16" spans="1:18">
      <c r="A16" s="29"/>
      <c r="B16" s="62" t="s">
        <v>15</v>
      </c>
      <c r="C16" s="155">
        <v>5</v>
      </c>
      <c r="D16" s="158" t="s">
        <v>0</v>
      </c>
      <c r="E16" s="155">
        <v>5</v>
      </c>
      <c r="F16" s="159" t="s">
        <v>0</v>
      </c>
      <c r="G16" s="155">
        <v>5</v>
      </c>
      <c r="H16" s="155" t="s">
        <v>2</v>
      </c>
      <c r="I16" s="155">
        <v>5</v>
      </c>
      <c r="J16" s="157" t="s">
        <v>3</v>
      </c>
      <c r="K16" s="153">
        <v>35</v>
      </c>
      <c r="L16" s="61"/>
      <c r="M16" s="161" t="s">
        <v>51</v>
      </c>
      <c r="N16" s="162"/>
      <c r="O16" s="62" t="s">
        <v>3</v>
      </c>
      <c r="P16" s="150">
        <f>5+5+5*5</f>
        <v>35</v>
      </c>
      <c r="Q16" s="61"/>
      <c r="R16" s="134"/>
    </row>
    <row r="17" spans="1:18">
      <c r="A17" s="29"/>
      <c r="B17" s="34"/>
      <c r="C17" s="36" t="s">
        <v>82</v>
      </c>
      <c r="D17" s="38"/>
      <c r="E17" s="38"/>
      <c r="F17" s="35"/>
      <c r="G17" s="36"/>
      <c r="H17" s="38"/>
      <c r="I17" s="38"/>
      <c r="J17" s="34"/>
      <c r="M17" s="34"/>
      <c r="N17" s="34"/>
      <c r="O17" s="34"/>
      <c r="P17" s="34"/>
      <c r="Q17" s="34"/>
      <c r="R17" s="134"/>
    </row>
    <row r="18" spans="1:18">
      <c r="A18" s="29"/>
      <c r="B18" s="51" t="s">
        <v>14</v>
      </c>
      <c r="C18" s="151">
        <v>5</v>
      </c>
      <c r="D18" s="151" t="s">
        <v>2</v>
      </c>
      <c r="E18" s="151">
        <v>5</v>
      </c>
      <c r="F18" s="152" t="s">
        <v>1</v>
      </c>
      <c r="G18" s="151">
        <v>5</v>
      </c>
      <c r="H18" s="151" t="s">
        <v>2</v>
      </c>
      <c r="I18" s="151">
        <v>5</v>
      </c>
      <c r="J18" s="160" t="s">
        <v>3</v>
      </c>
      <c r="K18" s="153">
        <v>0</v>
      </c>
      <c r="M18" s="246" t="s">
        <v>21</v>
      </c>
      <c r="N18" s="250"/>
      <c r="O18" s="51" t="s">
        <v>3</v>
      </c>
      <c r="P18" s="172">
        <f>5*5-5*5</f>
        <v>0</v>
      </c>
      <c r="Q18" s="34"/>
      <c r="R18" s="134"/>
    </row>
    <row r="19" spans="1:18">
      <c r="A19" s="29"/>
      <c r="B19" s="51" t="s">
        <v>14</v>
      </c>
      <c r="C19" s="151">
        <v>5</v>
      </c>
      <c r="D19" s="151" t="s">
        <v>2</v>
      </c>
      <c r="E19" s="151">
        <v>5</v>
      </c>
      <c r="F19" s="152" t="s">
        <v>1</v>
      </c>
      <c r="G19" s="151">
        <v>5</v>
      </c>
      <c r="H19" s="152" t="s">
        <v>1</v>
      </c>
      <c r="I19" s="151">
        <v>5</v>
      </c>
      <c r="J19" s="160" t="s">
        <v>3</v>
      </c>
      <c r="K19" s="153">
        <v>15</v>
      </c>
      <c r="L19" s="34"/>
      <c r="M19" s="246" t="s">
        <v>19</v>
      </c>
      <c r="N19" s="250"/>
      <c r="O19" s="51" t="s">
        <v>3</v>
      </c>
      <c r="P19" s="172">
        <f>5*5-5-5</f>
        <v>15</v>
      </c>
      <c r="Q19" s="7"/>
      <c r="R19" s="134"/>
    </row>
    <row r="20" spans="1:18">
      <c r="A20" s="29"/>
      <c r="B20" s="51" t="s">
        <v>14</v>
      </c>
      <c r="C20" s="151">
        <v>5</v>
      </c>
      <c r="D20" s="152" t="s">
        <v>1</v>
      </c>
      <c r="E20" s="151">
        <v>5</v>
      </c>
      <c r="F20" s="151" t="s">
        <v>2</v>
      </c>
      <c r="G20" s="151">
        <v>5</v>
      </c>
      <c r="H20" s="151" t="s">
        <v>2</v>
      </c>
      <c r="I20" s="151">
        <v>5</v>
      </c>
      <c r="J20" s="160" t="s">
        <v>3</v>
      </c>
      <c r="K20" s="153">
        <v>-120</v>
      </c>
      <c r="L20" s="34"/>
      <c r="M20" s="246" t="s">
        <v>22</v>
      </c>
      <c r="N20" s="250"/>
      <c r="O20" s="51" t="s">
        <v>3</v>
      </c>
      <c r="P20" s="174">
        <f>5-5*5*5</f>
        <v>-120</v>
      </c>
      <c r="Q20" s="7"/>
      <c r="R20" s="134"/>
    </row>
    <row r="21" spans="1:18">
      <c r="A21" s="29"/>
      <c r="B21" s="51" t="s">
        <v>14</v>
      </c>
      <c r="C21" s="151">
        <v>5</v>
      </c>
      <c r="D21" s="151" t="s">
        <v>2</v>
      </c>
      <c r="E21" s="151">
        <v>5</v>
      </c>
      <c r="F21" s="151" t="s">
        <v>2</v>
      </c>
      <c r="G21" s="151">
        <v>5</v>
      </c>
      <c r="H21" s="152" t="s">
        <v>1</v>
      </c>
      <c r="I21" s="151">
        <v>5</v>
      </c>
      <c r="J21" s="160" t="s">
        <v>3</v>
      </c>
      <c r="K21" s="153">
        <v>120</v>
      </c>
      <c r="L21" s="34"/>
      <c r="M21" s="246" t="s">
        <v>23</v>
      </c>
      <c r="N21" s="250"/>
      <c r="O21" s="51" t="s">
        <v>3</v>
      </c>
      <c r="P21" s="174">
        <f>5*5*5-5</f>
        <v>120</v>
      </c>
      <c r="Q21" s="7"/>
      <c r="R21" s="134"/>
    </row>
    <row r="22" spans="1:18">
      <c r="A22" s="29"/>
      <c r="B22" s="51" t="s">
        <v>14</v>
      </c>
      <c r="C22" s="151">
        <v>5</v>
      </c>
      <c r="D22" s="152" t="s">
        <v>1</v>
      </c>
      <c r="E22" s="151">
        <v>5</v>
      </c>
      <c r="F22" s="151" t="s">
        <v>2</v>
      </c>
      <c r="G22" s="151">
        <v>5</v>
      </c>
      <c r="H22" s="152" t="s">
        <v>1</v>
      </c>
      <c r="I22" s="151">
        <v>5</v>
      </c>
      <c r="J22" s="160" t="s">
        <v>3</v>
      </c>
      <c r="K22" s="153">
        <v>-25</v>
      </c>
      <c r="L22" s="34"/>
      <c r="M22" s="246" t="s">
        <v>24</v>
      </c>
      <c r="N22" s="250"/>
      <c r="O22" s="51" t="s">
        <v>3</v>
      </c>
      <c r="P22" s="174">
        <f>5-5*5-5</f>
        <v>-25</v>
      </c>
      <c r="Q22" s="7"/>
      <c r="R22" s="134"/>
    </row>
    <row r="23" spans="1:18">
      <c r="A23" s="29"/>
      <c r="R23" s="29"/>
    </row>
    <row r="24" spans="1:18">
      <c r="A24" s="29" t="s">
        <v>4</v>
      </c>
      <c r="B24" s="29"/>
      <c r="C24" s="29"/>
      <c r="D24" s="29"/>
      <c r="E24" s="29"/>
      <c r="F24" s="30"/>
      <c r="G24" s="29"/>
      <c r="H24" s="29"/>
      <c r="I24" s="29"/>
      <c r="J24" s="29"/>
      <c r="K24" s="29"/>
      <c r="L24" s="29"/>
      <c r="M24" s="29"/>
      <c r="N24" s="29"/>
      <c r="O24" s="29"/>
      <c r="P24" s="29"/>
      <c r="Q24" s="29"/>
      <c r="R24" s="29"/>
    </row>
  </sheetData>
  <mergeCells count="7">
    <mergeCell ref="M22:N22"/>
    <mergeCell ref="M14:N14"/>
    <mergeCell ref="P14:Q14"/>
    <mergeCell ref="M18:N18"/>
    <mergeCell ref="M19:N19"/>
    <mergeCell ref="M20:N20"/>
    <mergeCell ref="M21:N21"/>
  </mergeCells>
  <phoneticPr fontId="5" type="noConversion"/>
  <conditionalFormatting sqref="E9">
    <cfRule type="cellIs" dxfId="1" priority="1" stopIfTrue="1" operator="equal">
      <formula>15</formula>
    </cfRule>
    <cfRule type="cellIs" dxfId="0" priority="2" stopIfTrue="1" operator="notEqual">
      <formula>15</formula>
    </cfRule>
  </conditionalFormatting>
  <printOptions horizontalCentered="1" verticalCentered="1"/>
  <pageMargins left="0.39370078740157483" right="0.39370078740157483" top="0.39370078740157483" bottom="0.39370078740157483" header="0" footer="0"/>
  <pageSetup paperSize="9" orientation="landscape" horizontalDpi="4294967295" verticalDpi="0" r:id="rId1"/>
  <headerFooter alignWithMargins="0">
    <oddHeader>&amp;LKonteXt 5&amp;CFordybelse&amp;RHjælp - Hemmelige 3</oddHeader>
  </headerFooter>
</worksheet>
</file>

<file path=xl/worksheets/sheet6.xml><?xml version="1.0" encoding="utf-8"?>
<worksheet xmlns="http://schemas.openxmlformats.org/spreadsheetml/2006/main" xmlns:r="http://schemas.openxmlformats.org/officeDocument/2006/relationships">
  <sheetPr codeName="Ark5"/>
  <dimension ref="A1:W26"/>
  <sheetViews>
    <sheetView showGridLines="0" workbookViewId="0"/>
  </sheetViews>
  <sheetFormatPr defaultRowHeight="15"/>
  <cols>
    <col min="1" max="1" width="2.7109375" style="1" customWidth="1"/>
    <col min="2" max="2" width="11.140625" style="1" customWidth="1"/>
    <col min="3" max="3" width="19.5703125" style="1" customWidth="1"/>
    <col min="4" max="4" width="8.85546875" style="1" customWidth="1"/>
    <col min="5" max="5" width="1.85546875" style="1" customWidth="1"/>
    <col min="6" max="6" width="12.7109375" style="1" customWidth="1"/>
    <col min="7" max="8" width="10.28515625" style="1" customWidth="1"/>
    <col min="9" max="9" width="16" style="1" customWidth="1"/>
    <col min="10" max="10" width="2.28515625" style="1" customWidth="1"/>
    <col min="11" max="11" width="22.140625" style="1" customWidth="1"/>
    <col min="12" max="12" width="1.7109375" style="1" customWidth="1"/>
    <col min="13" max="14" width="9.140625" style="1"/>
    <col min="15" max="15" width="1.7109375" style="1" customWidth="1"/>
    <col min="16" max="16384" width="9.140625" style="1"/>
  </cols>
  <sheetData>
    <row r="1" spans="1:15" ht="15" customHeight="1">
      <c r="A1" s="167"/>
      <c r="B1" s="14" t="s">
        <v>83</v>
      </c>
      <c r="C1" s="4"/>
      <c r="D1" s="4"/>
      <c r="E1" s="4"/>
      <c r="F1" s="4"/>
      <c r="G1" s="4"/>
      <c r="H1" s="4"/>
      <c r="I1" s="4"/>
      <c r="J1" s="4"/>
      <c r="K1" s="4"/>
      <c r="L1" s="4"/>
      <c r="M1" s="4"/>
      <c r="N1" s="4"/>
      <c r="O1" s="4"/>
    </row>
    <row r="2" spans="1:15" ht="5.0999999999999996" customHeight="1">
      <c r="A2" s="4"/>
      <c r="O2" s="4"/>
    </row>
    <row r="3" spans="1:15">
      <c r="A3" s="135"/>
      <c r="B3" s="130" t="s">
        <v>84</v>
      </c>
      <c r="C3" s="5"/>
      <c r="D3" s="5"/>
      <c r="E3" s="5"/>
      <c r="F3" s="5"/>
      <c r="G3" s="5"/>
      <c r="H3" s="5"/>
      <c r="I3" s="5"/>
      <c r="K3" s="253" t="s">
        <v>89</v>
      </c>
      <c r="O3" s="4"/>
    </row>
    <row r="4" spans="1:15" ht="75">
      <c r="A4" s="135"/>
      <c r="B4" s="192" t="s">
        <v>85</v>
      </c>
      <c r="C4" s="186" t="s">
        <v>43</v>
      </c>
      <c r="D4" s="186" t="s">
        <v>31</v>
      </c>
      <c r="E4" s="5"/>
      <c r="F4" s="185" t="s">
        <v>86</v>
      </c>
      <c r="G4" s="185" t="s">
        <v>87</v>
      </c>
      <c r="H4" s="185" t="s">
        <v>88</v>
      </c>
      <c r="I4" s="185" t="s">
        <v>52</v>
      </c>
      <c r="K4" s="254"/>
      <c r="O4" s="4"/>
    </row>
    <row r="5" spans="1:15" ht="15.75" thickBot="1">
      <c r="A5" s="135"/>
      <c r="B5" s="237">
        <v>7</v>
      </c>
      <c r="C5" s="211" t="s">
        <v>34</v>
      </c>
      <c r="D5" s="234">
        <f>7-4*B5+1</f>
        <v>-20</v>
      </c>
      <c r="E5" s="5"/>
      <c r="F5" s="225">
        <v>0</v>
      </c>
      <c r="G5" s="226" t="s">
        <v>32</v>
      </c>
      <c r="H5" s="225">
        <v>3</v>
      </c>
      <c r="I5" s="227" t="s">
        <v>33</v>
      </c>
      <c r="K5" s="224" t="s">
        <v>54</v>
      </c>
      <c r="O5" s="4"/>
    </row>
    <row r="6" spans="1:15" ht="15.75" thickBot="1">
      <c r="A6" s="135"/>
      <c r="B6" s="238">
        <v>-10</v>
      </c>
      <c r="C6" s="212" t="s">
        <v>36</v>
      </c>
      <c r="D6" s="235">
        <f>B6-(7-1)*4</f>
        <v>-34</v>
      </c>
      <c r="E6" s="5"/>
      <c r="F6" s="225">
        <v>2</v>
      </c>
      <c r="G6" s="226" t="s">
        <v>32</v>
      </c>
      <c r="H6" s="225">
        <v>3</v>
      </c>
      <c r="I6" s="227" t="s">
        <v>35</v>
      </c>
      <c r="K6" s="128" t="s">
        <v>53</v>
      </c>
      <c r="O6" s="4"/>
    </row>
    <row r="7" spans="1:15" ht="15.75" thickBot="1">
      <c r="A7" s="132"/>
      <c r="B7" s="238">
        <v>7</v>
      </c>
      <c r="C7" s="213">
        <f>7/B7+B7+1</f>
        <v>9</v>
      </c>
      <c r="D7" s="234">
        <f>C7</f>
        <v>9</v>
      </c>
      <c r="E7" s="132"/>
      <c r="F7" s="228">
        <v>0</v>
      </c>
      <c r="G7" s="229" t="s">
        <v>38</v>
      </c>
      <c r="H7" s="228">
        <v>2</v>
      </c>
      <c r="I7" s="230" t="s">
        <v>37</v>
      </c>
      <c r="J7" s="131"/>
      <c r="K7" s="187"/>
      <c r="L7" s="131"/>
      <c r="M7" s="215" t="s">
        <v>39</v>
      </c>
      <c r="O7" s="4"/>
    </row>
    <row r="8" spans="1:15" ht="15.75" thickBot="1">
      <c r="A8" s="135"/>
      <c r="B8" s="239">
        <v>-1</v>
      </c>
      <c r="C8" s="213">
        <f>(B8+1)*7</f>
        <v>0</v>
      </c>
      <c r="D8" s="234">
        <f>C8</f>
        <v>0</v>
      </c>
      <c r="E8" s="5"/>
      <c r="F8" s="228">
        <v>2</v>
      </c>
      <c r="G8" s="229" t="s">
        <v>38</v>
      </c>
      <c r="H8" s="228">
        <v>2</v>
      </c>
      <c r="I8" s="230" t="s">
        <v>40</v>
      </c>
      <c r="K8" s="187"/>
      <c r="M8" s="1" t="s">
        <v>44</v>
      </c>
      <c r="O8" s="4"/>
    </row>
    <row r="9" spans="1:15" ht="15.75" thickBot="1">
      <c r="A9" s="135"/>
      <c r="B9" s="240">
        <v>6</v>
      </c>
      <c r="C9" s="214">
        <f>8-(B9-5)-5</f>
        <v>2</v>
      </c>
      <c r="D9" s="234">
        <f>C9</f>
        <v>2</v>
      </c>
      <c r="E9" s="5"/>
      <c r="F9" s="231">
        <v>2</v>
      </c>
      <c r="G9" s="232" t="s">
        <v>41</v>
      </c>
      <c r="H9" s="231">
        <v>3</v>
      </c>
      <c r="I9" s="233" t="s">
        <v>42</v>
      </c>
      <c r="K9" s="188"/>
      <c r="M9" s="1" t="s">
        <v>45</v>
      </c>
      <c r="O9" s="4"/>
    </row>
    <row r="10" spans="1:15">
      <c r="A10" s="135"/>
      <c r="B10" s="6"/>
      <c r="C10" s="5"/>
      <c r="D10" s="5"/>
      <c r="E10" s="5"/>
      <c r="F10" s="5"/>
      <c r="G10" s="5"/>
      <c r="H10" s="5"/>
      <c r="I10" s="5"/>
      <c r="J10" s="2"/>
      <c r="M10" s="1" t="s">
        <v>46</v>
      </c>
      <c r="O10" s="4"/>
    </row>
    <row r="11" spans="1:15" ht="15.75" thickBot="1">
      <c r="A11" s="135"/>
      <c r="B11" s="216" t="s">
        <v>96</v>
      </c>
      <c r="C11" s="129"/>
      <c r="D11" s="129"/>
      <c r="E11" s="5"/>
      <c r="F11" s="129"/>
      <c r="G11" s="129"/>
      <c r="H11" s="129"/>
      <c r="I11" s="129"/>
      <c r="J11" s="2"/>
      <c r="O11" s="4"/>
    </row>
    <row r="12" spans="1:15" ht="60.75" thickBot="1">
      <c r="A12" s="135"/>
      <c r="B12" s="220" t="s">
        <v>97</v>
      </c>
      <c r="C12" s="220" t="s">
        <v>98</v>
      </c>
      <c r="D12" s="220" t="s">
        <v>99</v>
      </c>
      <c r="E12" s="221"/>
      <c r="F12" s="220" t="s">
        <v>100</v>
      </c>
      <c r="G12" s="220" t="s">
        <v>101</v>
      </c>
      <c r="H12" s="220" t="s">
        <v>102</v>
      </c>
      <c r="I12" s="220" t="s">
        <v>103</v>
      </c>
      <c r="J12" s="222"/>
      <c r="K12" s="223" t="s">
        <v>104</v>
      </c>
      <c r="O12" s="4"/>
    </row>
    <row r="13" spans="1:15" ht="15.75" thickBot="1">
      <c r="A13" s="135"/>
      <c r="B13" s="241"/>
      <c r="C13" s="193"/>
      <c r="D13" s="236">
        <f t="shared" ref="D13:D23" si="0">C13</f>
        <v>0</v>
      </c>
      <c r="E13" s="5"/>
      <c r="F13" s="190"/>
      <c r="G13" s="187"/>
      <c r="H13" s="190"/>
      <c r="I13" s="187"/>
      <c r="K13" s="194"/>
      <c r="O13" s="4"/>
    </row>
    <row r="14" spans="1:15" ht="15.75" thickBot="1">
      <c r="A14" s="135"/>
      <c r="B14" s="239"/>
      <c r="C14" s="194"/>
      <c r="D14" s="236">
        <f t="shared" si="0"/>
        <v>0</v>
      </c>
      <c r="E14" s="5"/>
      <c r="F14" s="191"/>
      <c r="G14" s="189"/>
      <c r="H14" s="191"/>
      <c r="I14" s="189"/>
      <c r="K14" s="193"/>
      <c r="O14" s="4"/>
    </row>
    <row r="15" spans="1:15" ht="15.75" thickBot="1">
      <c r="A15" s="135"/>
      <c r="B15" s="239"/>
      <c r="C15" s="194"/>
      <c r="D15" s="236">
        <f t="shared" si="0"/>
        <v>0</v>
      </c>
      <c r="E15" s="5"/>
      <c r="F15" s="191"/>
      <c r="G15" s="189"/>
      <c r="H15" s="191"/>
      <c r="I15" s="189"/>
      <c r="K15" s="193"/>
      <c r="O15" s="4"/>
    </row>
    <row r="16" spans="1:15" ht="15.75" thickBot="1">
      <c r="A16" s="135"/>
      <c r="B16" s="239"/>
      <c r="C16" s="194"/>
      <c r="D16" s="236">
        <f t="shared" si="0"/>
        <v>0</v>
      </c>
      <c r="E16" s="5"/>
      <c r="F16" s="191"/>
      <c r="G16" s="189"/>
      <c r="H16" s="191"/>
      <c r="I16" s="189"/>
      <c r="K16" s="193"/>
      <c r="O16" s="4"/>
    </row>
    <row r="17" spans="1:23" ht="15.75" thickBot="1">
      <c r="A17" s="135"/>
      <c r="B17" s="239"/>
      <c r="C17" s="194"/>
      <c r="D17" s="236">
        <f t="shared" si="0"/>
        <v>0</v>
      </c>
      <c r="E17" s="5"/>
      <c r="F17" s="191"/>
      <c r="G17" s="189"/>
      <c r="H17" s="191"/>
      <c r="I17" s="189"/>
      <c r="K17" s="193"/>
      <c r="O17" s="4"/>
    </row>
    <row r="18" spans="1:23" ht="15.75" thickBot="1">
      <c r="A18" s="135"/>
      <c r="B18" s="239"/>
      <c r="C18" s="194"/>
      <c r="D18" s="236">
        <f t="shared" si="0"/>
        <v>0</v>
      </c>
      <c r="E18" s="5"/>
      <c r="F18" s="191"/>
      <c r="G18" s="189"/>
      <c r="H18" s="191"/>
      <c r="I18" s="189"/>
      <c r="K18" s="193"/>
      <c r="O18" s="4"/>
    </row>
    <row r="19" spans="1:23" ht="15.75" thickBot="1">
      <c r="A19" s="135"/>
      <c r="B19" s="239"/>
      <c r="C19" s="194"/>
      <c r="D19" s="236">
        <f t="shared" si="0"/>
        <v>0</v>
      </c>
      <c r="E19" s="5"/>
      <c r="F19" s="191"/>
      <c r="G19" s="189"/>
      <c r="H19" s="191"/>
      <c r="I19" s="189"/>
      <c r="K19" s="193"/>
      <c r="O19" s="4"/>
    </row>
    <row r="20" spans="1:23" ht="15.75" thickBot="1">
      <c r="A20" s="135"/>
      <c r="B20" s="238"/>
      <c r="C20" s="194"/>
      <c r="D20" s="236">
        <f t="shared" si="0"/>
        <v>0</v>
      </c>
      <c r="E20" s="5"/>
      <c r="F20" s="191"/>
      <c r="G20" s="189"/>
      <c r="H20" s="191"/>
      <c r="I20" s="189"/>
      <c r="K20" s="193"/>
      <c r="O20" s="4"/>
    </row>
    <row r="21" spans="1:23" ht="15.75" thickBot="1">
      <c r="A21" s="135"/>
      <c r="B21" s="237"/>
      <c r="C21" s="194"/>
      <c r="D21" s="236">
        <f t="shared" si="0"/>
        <v>0</v>
      </c>
      <c r="E21" s="5"/>
      <c r="F21" s="191"/>
      <c r="G21" s="189"/>
      <c r="H21" s="191"/>
      <c r="I21" s="189"/>
      <c r="K21" s="193"/>
      <c r="O21" s="4"/>
    </row>
    <row r="22" spans="1:23" ht="15.75" thickBot="1">
      <c r="A22" s="135"/>
      <c r="B22" s="237"/>
      <c r="C22" s="194"/>
      <c r="D22" s="236">
        <f t="shared" si="0"/>
        <v>0</v>
      </c>
      <c r="E22" s="5"/>
      <c r="F22" s="191"/>
      <c r="G22" s="189"/>
      <c r="H22" s="191"/>
      <c r="I22" s="189"/>
      <c r="J22" s="3"/>
      <c r="K22" s="195"/>
      <c r="L22" s="3"/>
      <c r="M22" s="3"/>
      <c r="N22" s="3"/>
      <c r="O22" s="163"/>
      <c r="P22" s="3"/>
      <c r="Q22" s="3"/>
      <c r="R22" s="3"/>
      <c r="S22" s="3"/>
      <c r="T22" s="3"/>
      <c r="U22" s="3"/>
      <c r="V22" s="3"/>
      <c r="W22" s="3"/>
    </row>
    <row r="23" spans="1:23" ht="15.75" thickBot="1">
      <c r="A23" s="135"/>
      <c r="B23" s="237"/>
      <c r="C23" s="194"/>
      <c r="D23" s="236">
        <f t="shared" si="0"/>
        <v>0</v>
      </c>
      <c r="E23" s="5"/>
      <c r="F23" s="191"/>
      <c r="G23" s="189"/>
      <c r="H23" s="191"/>
      <c r="I23" s="189"/>
      <c r="J23" s="3"/>
      <c r="K23" s="196"/>
      <c r="L23" s="3"/>
      <c r="M23" s="3"/>
      <c r="N23" s="3"/>
      <c r="O23" s="163"/>
      <c r="P23" s="3"/>
      <c r="Q23" s="3"/>
      <c r="R23" s="3"/>
      <c r="S23" s="3"/>
      <c r="T23" s="3"/>
      <c r="U23" s="3"/>
      <c r="V23" s="3"/>
      <c r="W23" s="3"/>
    </row>
    <row r="24" spans="1:23">
      <c r="A24" s="135"/>
      <c r="B24" s="5"/>
      <c r="C24" s="5"/>
      <c r="D24" s="5"/>
      <c r="E24" s="5"/>
      <c r="F24" s="5"/>
      <c r="G24" s="5"/>
      <c r="H24" s="5"/>
      <c r="I24" s="5"/>
      <c r="J24" s="3"/>
      <c r="K24" s="3"/>
      <c r="L24" s="3"/>
      <c r="M24" s="3"/>
      <c r="N24" s="3"/>
      <c r="O24" s="163"/>
      <c r="P24" s="3"/>
      <c r="Q24" s="3"/>
      <c r="R24" s="3"/>
      <c r="S24" s="3"/>
      <c r="T24" s="3"/>
      <c r="U24" s="3"/>
      <c r="V24" s="3"/>
      <c r="W24" s="3"/>
    </row>
    <row r="25" spans="1:23">
      <c r="A25" s="4"/>
      <c r="O25" s="4"/>
    </row>
    <row r="26" spans="1:23">
      <c r="A26" s="4" t="s">
        <v>90</v>
      </c>
      <c r="B26" s="4"/>
      <c r="C26" s="4"/>
      <c r="D26" s="4"/>
      <c r="E26" s="4"/>
      <c r="F26" s="4"/>
      <c r="G26" s="4"/>
      <c r="H26" s="4"/>
      <c r="I26" s="4"/>
      <c r="J26" s="4"/>
      <c r="K26" s="4"/>
      <c r="L26" s="4"/>
      <c r="M26" s="4"/>
      <c r="N26" s="4"/>
      <c r="O26" s="4"/>
    </row>
  </sheetData>
  <sheetProtection password="E3B6" sheet="1" objects="1" scenarios="1"/>
  <mergeCells count="1">
    <mergeCell ref="K3:K4"/>
  </mergeCells>
  <phoneticPr fontId="0" type="noConversion"/>
  <printOptions horizontalCentered="1" verticalCentered="1"/>
  <pageMargins left="0.39370078740157483" right="0.39370078740157483" top="0.39370078740157483" bottom="0.39370078740157483" header="0.43307086614173229" footer="0"/>
  <pageSetup paperSize="9" orientation="landscape" horizontalDpi="4294967295" verticalDpi="300" r:id="rId1"/>
  <headerFooter alignWithMargins="0">
    <oddHeader>&amp;LKonteXt 5&amp;CFordybelse&amp;RHemmelige - Ekstra</oddHeader>
  </headerFooter>
  <drawing r:id="rId2"/>
</worksheet>
</file>

<file path=xl/worksheets/sheet7.xml><?xml version="1.0" encoding="utf-8"?>
<worksheet xmlns="http://schemas.openxmlformats.org/spreadsheetml/2006/main" xmlns:r="http://schemas.openxmlformats.org/officeDocument/2006/relationships">
  <dimension ref="A1:Y97"/>
  <sheetViews>
    <sheetView workbookViewId="0"/>
  </sheetViews>
  <sheetFormatPr defaultRowHeight="132.94999999999999" customHeight="1"/>
  <cols>
    <col min="1" max="1" width="2.28515625" style="16" customWidth="1"/>
    <col min="2" max="2" width="1.7109375" style="261" customWidth="1"/>
    <col min="3" max="3" width="13.85546875" style="15" customWidth="1"/>
    <col min="4" max="4" width="61.42578125" style="16" customWidth="1"/>
    <col min="5" max="5" width="28.7109375" style="16" customWidth="1"/>
    <col min="6" max="10" width="6.28515625" style="260" customWidth="1"/>
    <col min="11" max="16384" width="9.140625" style="16"/>
  </cols>
  <sheetData>
    <row r="1" spans="1:25" ht="50.1" customHeight="1" thickBot="1">
      <c r="A1" s="255">
        <v>5</v>
      </c>
      <c r="B1" s="256"/>
      <c r="C1" s="257" t="s">
        <v>105</v>
      </c>
      <c r="D1" s="258" t="s">
        <v>106</v>
      </c>
      <c r="E1" s="259"/>
    </row>
    <row r="2" spans="1:25" ht="15" customHeight="1">
      <c r="A2" s="31"/>
      <c r="C2" s="262" t="s">
        <v>107</v>
      </c>
    </row>
    <row r="3" spans="1:25" s="263" customFormat="1" ht="9.9499999999999993" customHeight="1">
      <c r="B3" s="17"/>
      <c r="F3" s="264"/>
      <c r="G3" s="264"/>
      <c r="H3" s="264"/>
      <c r="I3" s="264"/>
      <c r="J3" s="264"/>
    </row>
    <row r="4" spans="1:25" ht="132.94999999999999" customHeight="1">
      <c r="A4" s="15"/>
      <c r="C4" s="265" t="s">
        <v>108</v>
      </c>
      <c r="D4" s="266" t="s">
        <v>109</v>
      </c>
      <c r="E4" s="267"/>
      <c r="F4" s="268" t="s">
        <v>108</v>
      </c>
      <c r="G4" s="269"/>
      <c r="H4" s="269"/>
      <c r="I4" s="269"/>
      <c r="J4" s="269"/>
      <c r="K4" s="270"/>
      <c r="L4" s="270"/>
      <c r="M4" s="270"/>
      <c r="N4" s="270"/>
      <c r="O4" s="270"/>
      <c r="P4" s="270"/>
      <c r="Q4" s="270"/>
      <c r="R4" s="270"/>
      <c r="S4" s="270"/>
      <c r="T4" s="270"/>
      <c r="U4" s="270"/>
      <c r="V4" s="270"/>
      <c r="W4" s="270"/>
      <c r="X4" s="270"/>
      <c r="Y4" s="270"/>
    </row>
    <row r="5" spans="1:25" ht="0.95" customHeight="1">
      <c r="A5" s="15"/>
      <c r="C5" s="265"/>
      <c r="D5" s="266"/>
      <c r="E5" s="267"/>
      <c r="F5" s="269"/>
      <c r="G5" s="269"/>
      <c r="H5" s="269"/>
      <c r="I5" s="269"/>
      <c r="J5" s="269"/>
      <c r="K5" s="270"/>
      <c r="L5" s="270"/>
      <c r="M5" s="270"/>
      <c r="N5" s="270"/>
      <c r="O5" s="270"/>
      <c r="P5" s="270"/>
      <c r="Q5" s="270"/>
      <c r="R5" s="270"/>
      <c r="S5" s="270"/>
      <c r="T5" s="270"/>
      <c r="U5" s="270"/>
      <c r="V5" s="270"/>
      <c r="W5" s="270"/>
      <c r="X5" s="270"/>
      <c r="Y5" s="270"/>
    </row>
    <row r="6" spans="1:25" ht="132.94999999999999" customHeight="1">
      <c r="A6" s="15"/>
      <c r="C6" s="271" t="s">
        <v>1</v>
      </c>
      <c r="D6" s="272" t="s">
        <v>110</v>
      </c>
      <c r="E6" s="273"/>
      <c r="F6" s="268" t="s">
        <v>111</v>
      </c>
      <c r="G6" s="269"/>
      <c r="H6" s="269"/>
      <c r="I6" s="269"/>
      <c r="J6" s="269"/>
      <c r="K6" s="274"/>
      <c r="L6" s="274"/>
      <c r="M6" s="274"/>
      <c r="N6" s="270"/>
      <c r="O6" s="270"/>
      <c r="P6" s="270"/>
      <c r="Q6" s="270"/>
      <c r="R6" s="270"/>
      <c r="S6" s="270"/>
      <c r="T6" s="270"/>
      <c r="U6" s="270"/>
      <c r="V6" s="270"/>
      <c r="W6" s="270"/>
      <c r="X6" s="270"/>
      <c r="Y6" s="270"/>
    </row>
    <row r="7" spans="1:25" ht="132.94999999999999" customHeight="1">
      <c r="A7" s="15"/>
      <c r="C7" s="271" t="s">
        <v>2</v>
      </c>
      <c r="D7" s="272" t="s">
        <v>112</v>
      </c>
      <c r="E7" s="273"/>
      <c r="F7" s="268" t="s">
        <v>113</v>
      </c>
      <c r="G7" s="269"/>
      <c r="H7" s="269"/>
      <c r="I7" s="269"/>
      <c r="J7" s="269"/>
      <c r="K7" s="274"/>
      <c r="L7" s="274"/>
      <c r="M7" s="274"/>
      <c r="N7" s="270"/>
      <c r="O7" s="270"/>
      <c r="P7" s="270"/>
      <c r="Q7" s="270"/>
      <c r="R7" s="270"/>
      <c r="S7" s="270"/>
      <c r="T7" s="270"/>
      <c r="U7" s="270"/>
      <c r="V7" s="270"/>
      <c r="W7" s="270"/>
      <c r="X7" s="270"/>
      <c r="Y7" s="270"/>
    </row>
    <row r="8" spans="1:25" ht="132.94999999999999" customHeight="1">
      <c r="A8" s="15"/>
      <c r="C8" s="271" t="s">
        <v>114</v>
      </c>
      <c r="D8" s="272" t="s">
        <v>115</v>
      </c>
      <c r="E8" s="273"/>
      <c r="F8" s="268" t="s">
        <v>116</v>
      </c>
      <c r="G8" s="269"/>
      <c r="H8" s="269"/>
      <c r="I8" s="269"/>
      <c r="J8" s="269"/>
      <c r="K8" s="274"/>
      <c r="L8" s="274"/>
      <c r="M8" s="274"/>
      <c r="N8" s="270"/>
      <c r="O8" s="270"/>
      <c r="P8" s="270"/>
      <c r="Q8" s="270"/>
      <c r="R8" s="270"/>
      <c r="S8" s="270"/>
      <c r="T8" s="270"/>
      <c r="U8" s="270"/>
      <c r="V8" s="270"/>
      <c r="W8" s="270"/>
      <c r="X8" s="270"/>
      <c r="Y8" s="270"/>
    </row>
    <row r="9" spans="1:25" ht="132.94999999999999" customHeight="1">
      <c r="A9" s="15"/>
      <c r="C9" s="271" t="s">
        <v>0</v>
      </c>
      <c r="D9" s="272" t="s">
        <v>117</v>
      </c>
      <c r="E9" s="273"/>
      <c r="F9" s="268" t="s">
        <v>118</v>
      </c>
      <c r="G9" s="269"/>
      <c r="H9" s="269"/>
      <c r="I9" s="269"/>
      <c r="J9" s="269"/>
      <c r="K9" s="270"/>
      <c r="L9" s="270"/>
      <c r="M9" s="270"/>
      <c r="N9" s="270"/>
      <c r="O9" s="270"/>
      <c r="P9" s="270"/>
      <c r="Q9" s="270"/>
      <c r="R9" s="270"/>
      <c r="S9" s="270"/>
      <c r="T9" s="270"/>
      <c r="U9" s="270"/>
      <c r="V9" s="270"/>
      <c r="W9" s="270"/>
      <c r="X9" s="270"/>
      <c r="Y9" s="270"/>
    </row>
    <row r="10" spans="1:25" ht="132.94999999999999" customHeight="1">
      <c r="A10" s="15"/>
      <c r="C10" s="271" t="s">
        <v>3</v>
      </c>
      <c r="D10" s="266" t="s">
        <v>119</v>
      </c>
      <c r="E10" s="273"/>
      <c r="F10" s="269"/>
      <c r="G10" s="269"/>
      <c r="H10" s="269"/>
      <c r="I10" s="269"/>
      <c r="J10" s="269"/>
      <c r="K10" s="270"/>
      <c r="L10" s="270"/>
      <c r="M10" s="270"/>
      <c r="N10" s="270"/>
      <c r="O10" s="270"/>
      <c r="P10" s="270"/>
      <c r="Q10" s="270"/>
      <c r="R10" s="270"/>
      <c r="S10" s="270"/>
      <c r="T10" s="270"/>
      <c r="U10" s="270"/>
      <c r="V10" s="270"/>
      <c r="W10" s="270"/>
      <c r="X10" s="270"/>
      <c r="Y10" s="270"/>
    </row>
    <row r="11" spans="1:25" ht="132.94999999999999" customHeight="1">
      <c r="A11" s="15"/>
      <c r="C11" s="275" t="s">
        <v>120</v>
      </c>
      <c r="D11" s="272" t="s">
        <v>121</v>
      </c>
      <c r="E11" s="276"/>
      <c r="F11" s="268" t="s">
        <v>122</v>
      </c>
      <c r="G11" s="268" t="s">
        <v>123</v>
      </c>
      <c r="H11" s="277"/>
      <c r="I11" s="277"/>
      <c r="J11" s="277"/>
      <c r="K11" s="270"/>
      <c r="L11" s="270"/>
      <c r="M11" s="270"/>
      <c r="N11" s="270"/>
      <c r="O11" s="270"/>
      <c r="P11" s="270"/>
      <c r="Q11" s="270"/>
      <c r="R11" s="270"/>
      <c r="S11" s="270"/>
      <c r="T11" s="270"/>
      <c r="U11" s="270"/>
      <c r="V11" s="270"/>
      <c r="W11" s="270"/>
      <c r="X11" s="270"/>
      <c r="Y11" s="270"/>
    </row>
    <row r="12" spans="1:25" ht="132.94999999999999" customHeight="1">
      <c r="A12" s="15"/>
      <c r="C12" s="275" t="s">
        <v>124</v>
      </c>
      <c r="D12" s="266" t="s">
        <v>125</v>
      </c>
      <c r="E12" s="276"/>
      <c r="F12" s="277"/>
      <c r="G12" s="277"/>
      <c r="H12" s="277"/>
      <c r="I12" s="277"/>
      <c r="J12" s="277"/>
      <c r="K12" s="270"/>
      <c r="L12" s="270"/>
      <c r="M12" s="270"/>
      <c r="N12" s="270"/>
      <c r="O12" s="270"/>
      <c r="P12" s="270"/>
      <c r="Q12" s="270"/>
      <c r="R12" s="270"/>
      <c r="S12" s="270"/>
      <c r="T12" s="270"/>
      <c r="U12" s="270"/>
      <c r="V12" s="270"/>
      <c r="W12" s="270"/>
      <c r="X12" s="270"/>
      <c r="Y12" s="270"/>
    </row>
    <row r="13" spans="1:25" ht="132.94999999999999" customHeight="1">
      <c r="A13" s="15"/>
      <c r="C13" s="275" t="s">
        <v>126</v>
      </c>
      <c r="D13" s="266" t="s">
        <v>127</v>
      </c>
      <c r="E13" s="278"/>
      <c r="F13" s="277"/>
      <c r="G13" s="277"/>
      <c r="H13" s="277"/>
      <c r="I13" s="277"/>
      <c r="J13" s="277"/>
      <c r="K13" s="270"/>
      <c r="L13" s="270"/>
      <c r="M13" s="270"/>
      <c r="N13" s="270"/>
      <c r="O13" s="270"/>
      <c r="P13" s="270"/>
      <c r="Q13" s="270"/>
      <c r="R13" s="270"/>
      <c r="S13" s="270"/>
      <c r="T13" s="270"/>
      <c r="U13" s="270"/>
      <c r="V13" s="270"/>
      <c r="W13" s="270"/>
      <c r="X13" s="270"/>
      <c r="Y13" s="270"/>
    </row>
    <row r="14" spans="1:25" ht="132.94999999999999" customHeight="1">
      <c r="A14" s="15"/>
      <c r="C14" s="275" t="s">
        <v>128</v>
      </c>
      <c r="D14" s="279" t="s">
        <v>129</v>
      </c>
      <c r="E14" s="273"/>
      <c r="F14" s="268" t="s">
        <v>130</v>
      </c>
      <c r="G14" s="268" t="s">
        <v>131</v>
      </c>
      <c r="H14" s="277"/>
      <c r="I14" s="277"/>
      <c r="J14" s="277"/>
      <c r="K14" s="270"/>
      <c r="L14" s="270"/>
      <c r="M14" s="270"/>
      <c r="N14" s="270"/>
      <c r="O14" s="270"/>
      <c r="P14" s="270"/>
      <c r="Q14" s="270"/>
      <c r="R14" s="270"/>
      <c r="S14" s="270"/>
      <c r="T14" s="270"/>
      <c r="U14" s="270"/>
      <c r="V14" s="270"/>
      <c r="W14" s="270"/>
      <c r="X14" s="270"/>
      <c r="Y14" s="270"/>
    </row>
    <row r="15" spans="1:25" ht="132.94999999999999" customHeight="1">
      <c r="A15" s="15"/>
      <c r="C15" s="275" t="s">
        <v>132</v>
      </c>
      <c r="D15" s="279" t="s">
        <v>133</v>
      </c>
      <c r="E15" s="273"/>
      <c r="F15" s="268" t="s">
        <v>134</v>
      </c>
      <c r="G15" s="269"/>
      <c r="H15" s="269"/>
      <c r="I15" s="269"/>
      <c r="J15" s="269"/>
      <c r="K15" s="270"/>
      <c r="L15" s="270"/>
      <c r="M15" s="270"/>
      <c r="N15" s="270"/>
      <c r="O15" s="270"/>
      <c r="P15" s="270"/>
      <c r="Q15" s="270"/>
      <c r="R15" s="270"/>
      <c r="S15" s="270"/>
      <c r="T15" s="270"/>
      <c r="U15" s="270"/>
      <c r="V15" s="270"/>
      <c r="W15" s="270"/>
      <c r="X15" s="270"/>
      <c r="Y15" s="270"/>
    </row>
    <row r="16" spans="1:25" ht="132.94999999999999" customHeight="1">
      <c r="A16" s="15"/>
      <c r="C16" s="271" t="s">
        <v>135</v>
      </c>
      <c r="D16" s="266" t="s">
        <v>136</v>
      </c>
      <c r="E16" s="273"/>
      <c r="F16" s="269"/>
      <c r="G16" s="269"/>
      <c r="H16" s="269"/>
      <c r="I16" s="269"/>
      <c r="J16" s="269"/>
      <c r="K16" s="270"/>
      <c r="L16" s="270"/>
      <c r="M16" s="270"/>
      <c r="N16" s="270"/>
      <c r="O16" s="270"/>
      <c r="P16" s="270"/>
      <c r="Q16" s="270"/>
      <c r="R16" s="270"/>
      <c r="S16" s="270"/>
      <c r="T16" s="270"/>
      <c r="U16" s="270"/>
      <c r="V16" s="270"/>
      <c r="W16" s="270"/>
      <c r="X16" s="270"/>
      <c r="Y16" s="270"/>
    </row>
    <row r="17" spans="1:25" ht="132.94999999999999" customHeight="1">
      <c r="A17" s="15"/>
      <c r="C17" s="275" t="s">
        <v>134</v>
      </c>
      <c r="D17" s="266" t="s">
        <v>137</v>
      </c>
      <c r="E17" s="267"/>
      <c r="F17" s="268" t="s">
        <v>138</v>
      </c>
      <c r="G17" s="268" t="s">
        <v>139</v>
      </c>
      <c r="H17" s="269"/>
      <c r="I17" s="269"/>
      <c r="J17" s="269"/>
      <c r="K17" s="270"/>
      <c r="L17" s="270"/>
      <c r="M17" s="270"/>
      <c r="N17" s="270"/>
      <c r="O17" s="270"/>
      <c r="P17" s="270"/>
      <c r="Q17" s="270"/>
      <c r="R17" s="270"/>
      <c r="S17" s="270"/>
      <c r="T17" s="270"/>
      <c r="U17" s="270"/>
      <c r="V17" s="270"/>
      <c r="W17" s="270"/>
      <c r="X17" s="270"/>
      <c r="Y17" s="270"/>
    </row>
    <row r="18" spans="1:25" ht="132.94999999999999" customHeight="1">
      <c r="A18" s="15"/>
      <c r="C18" s="275" t="s">
        <v>140</v>
      </c>
      <c r="D18" s="266" t="s">
        <v>125</v>
      </c>
      <c r="E18" s="267"/>
      <c r="F18" s="269"/>
      <c r="G18" s="269"/>
      <c r="H18" s="269"/>
      <c r="I18" s="269"/>
      <c r="J18" s="269"/>
      <c r="K18" s="270"/>
      <c r="L18" s="270"/>
      <c r="M18" s="270"/>
      <c r="N18" s="270"/>
      <c r="O18" s="270"/>
      <c r="P18" s="270"/>
      <c r="Q18" s="270"/>
      <c r="R18" s="270"/>
      <c r="S18" s="270"/>
      <c r="T18" s="270"/>
      <c r="U18" s="270"/>
      <c r="V18" s="270"/>
      <c r="W18" s="270"/>
      <c r="X18" s="270"/>
      <c r="Y18" s="270"/>
    </row>
    <row r="19" spans="1:25" ht="132.94999999999999" customHeight="1">
      <c r="A19" s="15"/>
      <c r="C19" s="275" t="s">
        <v>141</v>
      </c>
      <c r="D19" s="266" t="s">
        <v>142</v>
      </c>
      <c r="E19" s="273"/>
      <c r="F19" s="268" t="s">
        <v>143</v>
      </c>
      <c r="G19" s="268" t="s">
        <v>144</v>
      </c>
      <c r="H19" s="268" t="s">
        <v>145</v>
      </c>
      <c r="I19" s="268" t="s">
        <v>134</v>
      </c>
      <c r="J19" s="268" t="s">
        <v>146</v>
      </c>
      <c r="K19" s="270"/>
      <c r="L19" s="270"/>
      <c r="M19" s="270"/>
      <c r="N19" s="270"/>
      <c r="O19" s="270"/>
      <c r="P19" s="270"/>
      <c r="Q19" s="270"/>
      <c r="R19" s="270"/>
      <c r="S19" s="270"/>
      <c r="T19" s="270"/>
      <c r="U19" s="270"/>
      <c r="V19" s="270"/>
      <c r="W19" s="270"/>
      <c r="X19" s="270"/>
      <c r="Y19" s="270"/>
    </row>
    <row r="20" spans="1:25" ht="132.94999999999999" customHeight="1">
      <c r="A20" s="15"/>
      <c r="C20" s="275" t="s">
        <v>147</v>
      </c>
      <c r="D20" s="266" t="s">
        <v>148</v>
      </c>
      <c r="E20" s="267"/>
      <c r="F20" s="269"/>
      <c r="G20" s="269"/>
      <c r="H20" s="269"/>
      <c r="I20" s="269"/>
      <c r="J20" s="269"/>
      <c r="K20" s="270"/>
      <c r="L20" s="270"/>
      <c r="M20" s="270"/>
      <c r="N20" s="270"/>
      <c r="O20" s="270"/>
      <c r="P20" s="270"/>
      <c r="Q20" s="270"/>
      <c r="R20" s="270"/>
      <c r="S20" s="270"/>
      <c r="T20" s="270"/>
      <c r="U20" s="270"/>
      <c r="V20" s="270"/>
      <c r="W20" s="270"/>
      <c r="X20" s="270"/>
      <c r="Y20" s="270"/>
    </row>
    <row r="21" spans="1:25" ht="132.94999999999999" customHeight="1">
      <c r="A21" s="15"/>
      <c r="C21" s="275" t="s">
        <v>149</v>
      </c>
      <c r="D21" s="266" t="s">
        <v>150</v>
      </c>
      <c r="E21" s="267"/>
      <c r="F21" s="268" t="s">
        <v>151</v>
      </c>
      <c r="G21" s="269"/>
      <c r="H21" s="269"/>
      <c r="I21" s="269"/>
      <c r="J21" s="269"/>
      <c r="K21" s="270"/>
      <c r="L21" s="270"/>
      <c r="M21" s="270"/>
      <c r="N21" s="270"/>
      <c r="O21" s="270"/>
      <c r="P21" s="270"/>
      <c r="Q21" s="270"/>
      <c r="R21" s="270"/>
      <c r="S21" s="270"/>
      <c r="T21" s="270"/>
      <c r="U21" s="270"/>
      <c r="V21" s="270"/>
      <c r="W21" s="270"/>
      <c r="X21" s="270"/>
      <c r="Y21" s="270"/>
    </row>
    <row r="22" spans="1:25" ht="132.94999999999999" customHeight="1">
      <c r="A22" s="15"/>
      <c r="C22" s="275" t="s">
        <v>152</v>
      </c>
      <c r="D22" s="272" t="s">
        <v>153</v>
      </c>
      <c r="E22" s="267"/>
      <c r="F22" s="268" t="s">
        <v>122</v>
      </c>
      <c r="G22" s="269"/>
      <c r="H22" s="269"/>
      <c r="I22" s="269"/>
      <c r="J22" s="269"/>
      <c r="K22" s="270"/>
      <c r="L22" s="270"/>
      <c r="M22" s="270"/>
      <c r="N22" s="270"/>
      <c r="O22" s="270"/>
      <c r="P22" s="270"/>
      <c r="Q22" s="270"/>
      <c r="R22" s="270"/>
      <c r="S22" s="270"/>
      <c r="T22" s="270"/>
      <c r="U22" s="270"/>
      <c r="V22" s="270"/>
      <c r="W22" s="270"/>
      <c r="X22" s="270"/>
      <c r="Y22" s="270"/>
    </row>
    <row r="23" spans="1:25" ht="132.94999999999999" customHeight="1">
      <c r="A23" s="15"/>
      <c r="C23" s="275" t="s">
        <v>151</v>
      </c>
      <c r="D23" s="266" t="s">
        <v>154</v>
      </c>
      <c r="E23" s="267"/>
      <c r="F23" s="268" t="s">
        <v>149</v>
      </c>
      <c r="G23" s="269"/>
      <c r="H23" s="269"/>
      <c r="I23" s="269"/>
      <c r="J23" s="269"/>
      <c r="K23" s="270"/>
      <c r="L23" s="270"/>
      <c r="M23" s="270"/>
      <c r="N23" s="270"/>
      <c r="O23" s="270"/>
      <c r="P23" s="270"/>
      <c r="Q23" s="270"/>
      <c r="R23" s="270"/>
      <c r="S23" s="270"/>
      <c r="T23" s="270"/>
      <c r="U23" s="270"/>
      <c r="V23" s="270"/>
      <c r="W23" s="270"/>
      <c r="X23" s="270"/>
      <c r="Y23" s="270"/>
    </row>
    <row r="24" spans="1:25" ht="132.94999999999999" customHeight="1">
      <c r="A24" s="15"/>
      <c r="C24" s="275" t="s">
        <v>155</v>
      </c>
      <c r="D24" s="266" t="s">
        <v>156</v>
      </c>
      <c r="E24" s="267"/>
      <c r="F24" s="268"/>
      <c r="G24" s="269"/>
      <c r="H24" s="269"/>
      <c r="I24" s="269"/>
      <c r="J24" s="269"/>
      <c r="K24" s="270"/>
      <c r="L24" s="270"/>
      <c r="M24" s="270"/>
      <c r="N24" s="270"/>
      <c r="O24" s="270"/>
      <c r="P24" s="270"/>
      <c r="Q24" s="270"/>
      <c r="R24" s="270"/>
      <c r="S24" s="270"/>
      <c r="T24" s="270"/>
      <c r="U24" s="270"/>
      <c r="V24" s="270"/>
      <c r="W24" s="270"/>
      <c r="X24" s="270"/>
      <c r="Y24" s="270"/>
    </row>
    <row r="25" spans="1:25" ht="132.94999999999999" customHeight="1">
      <c r="A25" s="15"/>
      <c r="C25" s="275" t="s">
        <v>157</v>
      </c>
      <c r="D25" s="266" t="s">
        <v>158</v>
      </c>
      <c r="E25" s="273"/>
      <c r="F25" s="268" t="s">
        <v>159</v>
      </c>
      <c r="G25" s="268" t="s">
        <v>160</v>
      </c>
      <c r="H25" s="269"/>
      <c r="I25" s="269"/>
      <c r="J25" s="269"/>
      <c r="K25" s="270"/>
      <c r="L25" s="270"/>
      <c r="M25" s="270"/>
      <c r="N25" s="270"/>
      <c r="O25" s="270"/>
      <c r="P25" s="270"/>
      <c r="Q25" s="270"/>
      <c r="R25" s="270"/>
      <c r="S25" s="270"/>
      <c r="T25" s="270"/>
      <c r="U25" s="270"/>
      <c r="V25" s="270"/>
      <c r="W25" s="270"/>
      <c r="X25" s="270"/>
      <c r="Y25" s="270"/>
    </row>
    <row r="26" spans="1:25" ht="132.94999999999999" customHeight="1">
      <c r="A26" s="15"/>
      <c r="C26" s="275" t="s">
        <v>161</v>
      </c>
      <c r="D26" s="272" t="s">
        <v>162</v>
      </c>
      <c r="E26" s="273"/>
      <c r="F26" s="268" t="s">
        <v>122</v>
      </c>
      <c r="G26" s="269"/>
      <c r="H26" s="269"/>
      <c r="I26" s="269"/>
      <c r="J26" s="269"/>
      <c r="K26" s="270"/>
      <c r="L26" s="270"/>
      <c r="M26" s="270"/>
      <c r="N26" s="270"/>
      <c r="O26" s="270"/>
      <c r="P26" s="270"/>
      <c r="Q26" s="270"/>
      <c r="R26" s="270"/>
      <c r="S26" s="270"/>
      <c r="T26" s="270"/>
      <c r="U26" s="270"/>
      <c r="V26" s="270"/>
      <c r="W26" s="270"/>
      <c r="X26" s="270"/>
      <c r="Y26" s="270"/>
    </row>
    <row r="27" spans="1:25" ht="132.94999999999999" customHeight="1">
      <c r="A27" s="15"/>
      <c r="C27" s="275" t="s">
        <v>163</v>
      </c>
      <c r="D27" s="272" t="s">
        <v>164</v>
      </c>
      <c r="E27" s="267"/>
      <c r="F27" s="268" t="s">
        <v>165</v>
      </c>
      <c r="G27" s="269"/>
      <c r="H27" s="269"/>
      <c r="I27" s="269"/>
      <c r="J27" s="269"/>
      <c r="K27" s="270"/>
      <c r="L27" s="270"/>
      <c r="M27" s="270"/>
      <c r="N27" s="270"/>
      <c r="O27" s="270"/>
      <c r="P27" s="270"/>
      <c r="Q27" s="270"/>
      <c r="R27" s="270"/>
      <c r="S27" s="270"/>
      <c r="T27" s="270"/>
      <c r="U27" s="270"/>
      <c r="V27" s="270"/>
      <c r="W27" s="270"/>
      <c r="X27" s="270"/>
      <c r="Y27" s="270"/>
    </row>
    <row r="28" spans="1:25" ht="132.94999999999999" customHeight="1">
      <c r="A28" s="15"/>
      <c r="C28" s="275" t="s">
        <v>166</v>
      </c>
      <c r="D28" s="266" t="s">
        <v>167</v>
      </c>
      <c r="E28" s="267"/>
      <c r="F28" s="268" t="s">
        <v>168</v>
      </c>
      <c r="G28" s="280"/>
      <c r="H28" s="269"/>
      <c r="I28" s="269"/>
      <c r="J28" s="269"/>
      <c r="K28" s="270"/>
      <c r="L28" s="270"/>
      <c r="M28" s="270"/>
      <c r="N28" s="270"/>
      <c r="O28" s="270"/>
      <c r="P28" s="270"/>
      <c r="Q28" s="270"/>
      <c r="R28" s="270"/>
      <c r="S28" s="270"/>
      <c r="T28" s="270"/>
      <c r="U28" s="270"/>
      <c r="V28" s="270"/>
      <c r="W28" s="270"/>
      <c r="X28" s="270"/>
      <c r="Y28" s="270"/>
    </row>
    <row r="29" spans="1:25" ht="132.94999999999999" customHeight="1">
      <c r="A29" s="15"/>
      <c r="C29" s="275" t="s">
        <v>169</v>
      </c>
      <c r="D29" s="266" t="s">
        <v>170</v>
      </c>
      <c r="E29" s="267"/>
      <c r="F29" s="269"/>
      <c r="G29" s="269"/>
      <c r="H29" s="269"/>
      <c r="I29" s="269"/>
      <c r="J29" s="269"/>
      <c r="K29" s="270"/>
      <c r="L29" s="270"/>
      <c r="M29" s="270"/>
      <c r="N29" s="270"/>
      <c r="O29" s="270"/>
      <c r="P29" s="270"/>
      <c r="Q29" s="270"/>
      <c r="R29" s="270"/>
      <c r="S29" s="270"/>
      <c r="T29" s="270"/>
      <c r="U29" s="270"/>
      <c r="V29" s="270"/>
      <c r="W29" s="270"/>
      <c r="X29" s="270"/>
      <c r="Y29" s="270"/>
    </row>
    <row r="30" spans="1:25" ht="132.94999999999999" customHeight="1">
      <c r="A30" s="15"/>
      <c r="C30" s="275" t="s">
        <v>171</v>
      </c>
      <c r="D30" s="266" t="s">
        <v>172</v>
      </c>
      <c r="E30" s="267"/>
      <c r="F30" s="269"/>
      <c r="G30" s="269"/>
      <c r="H30" s="269"/>
      <c r="I30" s="269"/>
      <c r="J30" s="269"/>
      <c r="K30" s="270"/>
      <c r="L30" s="270"/>
      <c r="M30" s="270"/>
      <c r="N30" s="270"/>
      <c r="O30" s="270"/>
      <c r="P30" s="270"/>
      <c r="Q30" s="270"/>
      <c r="R30" s="270"/>
      <c r="S30" s="270"/>
      <c r="T30" s="270"/>
      <c r="U30" s="270"/>
      <c r="V30" s="270"/>
      <c r="W30" s="270"/>
      <c r="X30" s="270"/>
      <c r="Y30" s="270"/>
    </row>
    <row r="31" spans="1:25" ht="132.94999999999999" customHeight="1">
      <c r="A31" s="15"/>
      <c r="C31" s="275" t="s">
        <v>173</v>
      </c>
      <c r="D31" s="266" t="s">
        <v>174</v>
      </c>
      <c r="E31" s="273"/>
      <c r="F31" s="268" t="s">
        <v>134</v>
      </c>
      <c r="G31" s="269"/>
      <c r="H31" s="269"/>
      <c r="I31" s="269"/>
      <c r="J31" s="269"/>
      <c r="K31" s="270"/>
      <c r="L31" s="270"/>
      <c r="M31" s="270"/>
      <c r="N31" s="270"/>
      <c r="O31" s="270"/>
      <c r="P31" s="270"/>
      <c r="Q31" s="270"/>
      <c r="R31" s="270"/>
      <c r="S31" s="270"/>
      <c r="T31" s="270"/>
      <c r="U31" s="270"/>
      <c r="V31" s="270"/>
      <c r="W31" s="270"/>
      <c r="X31" s="270"/>
      <c r="Y31" s="270"/>
    </row>
    <row r="32" spans="1:25" ht="132.94999999999999" customHeight="1">
      <c r="A32" s="15"/>
      <c r="C32" s="275" t="s">
        <v>175</v>
      </c>
      <c r="D32" s="266" t="s">
        <v>176</v>
      </c>
      <c r="E32" s="267"/>
      <c r="F32" s="268" t="s">
        <v>165</v>
      </c>
      <c r="G32" s="268" t="s">
        <v>160</v>
      </c>
      <c r="H32" s="269"/>
      <c r="I32" s="269"/>
      <c r="J32" s="269"/>
      <c r="K32" s="270"/>
      <c r="L32" s="270"/>
      <c r="M32" s="270"/>
      <c r="N32" s="270"/>
      <c r="O32" s="270"/>
      <c r="P32" s="270"/>
      <c r="Q32" s="270"/>
      <c r="R32" s="270"/>
      <c r="S32" s="270"/>
      <c r="T32" s="270"/>
      <c r="U32" s="270"/>
      <c r="V32" s="270"/>
      <c r="W32" s="270"/>
      <c r="X32" s="270"/>
      <c r="Y32" s="270"/>
    </row>
    <row r="33" spans="1:25" ht="132.94999999999999" customHeight="1">
      <c r="A33" s="15"/>
      <c r="C33" s="275" t="s">
        <v>177</v>
      </c>
      <c r="D33" s="266" t="s">
        <v>178</v>
      </c>
      <c r="E33" s="267"/>
      <c r="F33" s="268" t="s">
        <v>179</v>
      </c>
      <c r="G33" s="268" t="s">
        <v>180</v>
      </c>
      <c r="H33" s="268" t="s">
        <v>181</v>
      </c>
      <c r="I33" s="269"/>
      <c r="J33" s="269"/>
      <c r="K33" s="270"/>
      <c r="L33" s="270"/>
      <c r="M33" s="270"/>
      <c r="N33" s="270"/>
      <c r="O33" s="270"/>
      <c r="P33" s="270"/>
      <c r="Q33" s="270"/>
      <c r="R33" s="270"/>
      <c r="S33" s="270"/>
      <c r="T33" s="270"/>
      <c r="U33" s="270"/>
      <c r="V33" s="270"/>
      <c r="W33" s="270"/>
      <c r="X33" s="270"/>
      <c r="Y33" s="270"/>
    </row>
    <row r="34" spans="1:25" ht="132.94999999999999" customHeight="1">
      <c r="A34" s="15"/>
      <c r="C34" s="275" t="s">
        <v>182</v>
      </c>
      <c r="D34" s="279" t="s">
        <v>183</v>
      </c>
      <c r="E34" s="267"/>
      <c r="F34" s="268" t="s">
        <v>184</v>
      </c>
      <c r="G34" s="268" t="s">
        <v>134</v>
      </c>
      <c r="H34" s="269"/>
      <c r="I34" s="269"/>
      <c r="J34" s="269"/>
      <c r="K34" s="270"/>
      <c r="L34" s="270"/>
      <c r="M34" s="270"/>
      <c r="N34" s="270"/>
      <c r="O34" s="270"/>
      <c r="P34" s="270"/>
      <c r="Q34" s="270"/>
      <c r="R34" s="270"/>
      <c r="S34" s="270"/>
      <c r="T34" s="270"/>
      <c r="U34" s="270"/>
      <c r="V34" s="270"/>
      <c r="W34" s="270"/>
      <c r="X34" s="270"/>
      <c r="Y34" s="270"/>
    </row>
    <row r="35" spans="1:25" ht="132.94999999999999" customHeight="1">
      <c r="A35" s="15"/>
      <c r="C35" s="275" t="s">
        <v>145</v>
      </c>
      <c r="D35" s="266" t="s">
        <v>185</v>
      </c>
      <c r="E35" s="273"/>
      <c r="F35" s="268" t="s">
        <v>186</v>
      </c>
      <c r="G35" s="269"/>
      <c r="H35" s="269"/>
      <c r="I35" s="269"/>
      <c r="J35" s="269"/>
      <c r="K35" s="270"/>
      <c r="L35" s="270"/>
      <c r="M35" s="270"/>
      <c r="N35" s="270"/>
      <c r="O35" s="270"/>
      <c r="P35" s="270"/>
      <c r="Q35" s="270"/>
      <c r="R35" s="270"/>
      <c r="S35" s="270"/>
      <c r="T35" s="270"/>
      <c r="U35" s="270"/>
      <c r="V35" s="270"/>
      <c r="W35" s="270"/>
      <c r="X35" s="270"/>
      <c r="Y35" s="270"/>
    </row>
    <row r="36" spans="1:25" ht="132.94999999999999" customHeight="1">
      <c r="A36" s="15"/>
      <c r="C36" s="275" t="s">
        <v>187</v>
      </c>
      <c r="D36" s="266" t="s">
        <v>188</v>
      </c>
      <c r="E36" s="267"/>
      <c r="F36" s="268" t="s">
        <v>134</v>
      </c>
      <c r="G36" s="268" t="s">
        <v>145</v>
      </c>
      <c r="H36" s="268" t="s">
        <v>144</v>
      </c>
      <c r="I36" s="269"/>
      <c r="J36" s="269"/>
      <c r="K36" s="270"/>
      <c r="L36" s="270"/>
      <c r="M36" s="270"/>
      <c r="N36" s="270"/>
      <c r="O36" s="270"/>
      <c r="P36" s="270"/>
      <c r="Q36" s="270"/>
      <c r="R36" s="270"/>
      <c r="S36" s="270"/>
      <c r="T36" s="270"/>
      <c r="U36" s="270"/>
      <c r="V36" s="270"/>
      <c r="W36" s="270"/>
      <c r="X36" s="270"/>
      <c r="Y36" s="270"/>
    </row>
    <row r="37" spans="1:25" ht="132.94999999999999" customHeight="1">
      <c r="A37" s="15"/>
      <c r="C37" s="275" t="s">
        <v>189</v>
      </c>
      <c r="D37" s="279" t="s">
        <v>190</v>
      </c>
      <c r="E37" s="267"/>
      <c r="F37" s="269"/>
      <c r="G37" s="269"/>
      <c r="H37" s="269"/>
      <c r="I37" s="269"/>
      <c r="J37" s="269"/>
      <c r="K37" s="270"/>
      <c r="L37" s="270"/>
      <c r="M37" s="270"/>
      <c r="N37" s="270"/>
      <c r="O37" s="270"/>
      <c r="P37" s="270"/>
      <c r="Q37" s="270"/>
      <c r="R37" s="270"/>
      <c r="S37" s="270"/>
      <c r="T37" s="270"/>
      <c r="U37" s="270"/>
      <c r="V37" s="270"/>
      <c r="W37" s="270"/>
      <c r="X37" s="270"/>
      <c r="Y37" s="270"/>
    </row>
    <row r="38" spans="1:25" ht="132.94999999999999" customHeight="1">
      <c r="A38" s="15"/>
      <c r="C38" s="275" t="s">
        <v>191</v>
      </c>
      <c r="D38" s="272" t="s">
        <v>192</v>
      </c>
      <c r="E38" s="273"/>
      <c r="F38" s="268" t="s">
        <v>122</v>
      </c>
      <c r="G38" s="268" t="s">
        <v>113</v>
      </c>
      <c r="H38" s="269"/>
      <c r="I38" s="269"/>
      <c r="J38" s="269"/>
      <c r="K38" s="270"/>
      <c r="L38" s="270"/>
      <c r="M38" s="270"/>
      <c r="N38" s="270"/>
      <c r="O38" s="270"/>
      <c r="P38" s="270"/>
      <c r="Q38" s="270"/>
      <c r="R38" s="270"/>
      <c r="S38" s="270"/>
      <c r="T38" s="270"/>
      <c r="U38" s="270"/>
      <c r="V38" s="270"/>
      <c r="W38" s="270"/>
      <c r="X38" s="270"/>
      <c r="Y38" s="270"/>
    </row>
    <row r="39" spans="1:25" ht="132.94999999999999" customHeight="1">
      <c r="A39" s="15"/>
      <c r="C39" s="275" t="s">
        <v>193</v>
      </c>
      <c r="D39" s="266" t="s">
        <v>194</v>
      </c>
      <c r="E39" s="267"/>
      <c r="F39" s="268" t="s">
        <v>160</v>
      </c>
      <c r="G39" s="269"/>
      <c r="H39" s="269"/>
      <c r="I39" s="269"/>
      <c r="J39" s="269"/>
      <c r="K39" s="270"/>
      <c r="L39" s="270"/>
      <c r="M39" s="270"/>
      <c r="N39" s="270"/>
      <c r="O39" s="270"/>
      <c r="P39" s="270"/>
      <c r="Q39" s="270"/>
      <c r="R39" s="270"/>
      <c r="S39" s="270"/>
      <c r="T39" s="270"/>
      <c r="U39" s="270"/>
      <c r="V39" s="270"/>
      <c r="W39" s="270"/>
      <c r="X39" s="270"/>
      <c r="Y39" s="270"/>
    </row>
    <row r="40" spans="1:25" ht="132.94999999999999" customHeight="1">
      <c r="A40" s="15"/>
      <c r="C40" s="275" t="s">
        <v>195</v>
      </c>
      <c r="D40" s="266" t="s">
        <v>196</v>
      </c>
      <c r="E40" s="273"/>
      <c r="F40" s="269"/>
      <c r="G40" s="269"/>
      <c r="H40" s="269"/>
      <c r="I40" s="269"/>
      <c r="J40" s="269"/>
      <c r="K40" s="270"/>
      <c r="L40" s="270"/>
      <c r="M40" s="270"/>
      <c r="N40" s="270"/>
      <c r="O40" s="270"/>
      <c r="P40" s="270"/>
      <c r="Q40" s="270"/>
      <c r="R40" s="270"/>
      <c r="S40" s="270"/>
      <c r="T40" s="270"/>
      <c r="U40" s="270"/>
      <c r="V40" s="270"/>
      <c r="W40" s="270"/>
      <c r="X40" s="270"/>
      <c r="Y40" s="270"/>
    </row>
    <row r="41" spans="1:25" ht="132.94999999999999" customHeight="1">
      <c r="A41" s="15"/>
      <c r="C41" s="275" t="s">
        <v>197</v>
      </c>
      <c r="D41" s="272" t="s">
        <v>198</v>
      </c>
      <c r="E41" s="273"/>
      <c r="F41" s="268" t="s">
        <v>165</v>
      </c>
      <c r="G41" s="268" t="s">
        <v>160</v>
      </c>
      <c r="H41" s="269"/>
      <c r="I41" s="269"/>
      <c r="J41" s="269"/>
      <c r="K41" s="270"/>
      <c r="L41" s="270"/>
      <c r="M41" s="270"/>
      <c r="N41" s="270"/>
      <c r="O41" s="270"/>
      <c r="P41" s="270"/>
      <c r="Q41" s="270"/>
      <c r="R41" s="270"/>
      <c r="S41" s="270"/>
      <c r="T41" s="270"/>
      <c r="U41" s="270"/>
      <c r="V41" s="270"/>
      <c r="W41" s="270"/>
      <c r="X41" s="270"/>
      <c r="Y41" s="270"/>
    </row>
    <row r="42" spans="1:25" ht="132.94999999999999" customHeight="1">
      <c r="A42" s="15"/>
      <c r="C42" s="275" t="s">
        <v>199</v>
      </c>
      <c r="D42" s="272" t="s">
        <v>200</v>
      </c>
      <c r="E42" s="267"/>
      <c r="F42" s="268" t="s">
        <v>165</v>
      </c>
      <c r="G42" s="269"/>
      <c r="H42" s="269"/>
      <c r="I42" s="269"/>
      <c r="J42" s="269"/>
      <c r="K42" s="270"/>
      <c r="L42" s="270"/>
      <c r="M42" s="270"/>
      <c r="N42" s="270"/>
      <c r="O42" s="270"/>
      <c r="P42" s="270"/>
      <c r="Q42" s="270"/>
      <c r="R42" s="270"/>
      <c r="S42" s="270"/>
      <c r="T42" s="270"/>
      <c r="U42" s="270"/>
      <c r="V42" s="270"/>
      <c r="W42" s="270"/>
      <c r="X42" s="270"/>
      <c r="Y42" s="270"/>
    </row>
    <row r="43" spans="1:25" ht="132.94999999999999" customHeight="1">
      <c r="A43" s="15"/>
      <c r="C43" s="275" t="s">
        <v>201</v>
      </c>
      <c r="D43" s="266" t="s">
        <v>202</v>
      </c>
      <c r="E43" s="267"/>
      <c r="F43" s="268" t="s">
        <v>143</v>
      </c>
      <c r="G43" s="268" t="s">
        <v>144</v>
      </c>
      <c r="H43" s="268" t="s">
        <v>134</v>
      </c>
      <c r="I43" s="269"/>
      <c r="J43" s="269"/>
      <c r="K43" s="270"/>
      <c r="L43" s="270"/>
      <c r="M43" s="270"/>
      <c r="N43" s="270"/>
      <c r="O43" s="270"/>
      <c r="P43" s="270"/>
      <c r="Q43" s="270"/>
      <c r="R43" s="270"/>
      <c r="S43" s="270"/>
      <c r="T43" s="270"/>
      <c r="U43" s="270"/>
      <c r="V43" s="270"/>
      <c r="W43" s="270"/>
      <c r="X43" s="270"/>
      <c r="Y43" s="270"/>
    </row>
    <row r="44" spans="1:25" ht="132.94999999999999" customHeight="1">
      <c r="A44" s="15"/>
      <c r="C44" s="275" t="s">
        <v>203</v>
      </c>
      <c r="D44" s="266" t="s">
        <v>204</v>
      </c>
      <c r="E44" s="267"/>
      <c r="F44" s="268" t="s">
        <v>130</v>
      </c>
      <c r="G44" s="269"/>
      <c r="H44" s="269"/>
      <c r="I44" s="269"/>
      <c r="J44" s="269"/>
      <c r="K44" s="270"/>
      <c r="L44" s="270"/>
      <c r="M44" s="270"/>
      <c r="N44" s="270"/>
      <c r="O44" s="270"/>
      <c r="P44" s="270"/>
      <c r="Q44" s="270"/>
      <c r="R44" s="270"/>
      <c r="S44" s="270"/>
      <c r="T44" s="270"/>
      <c r="U44" s="270"/>
      <c r="V44" s="270"/>
      <c r="W44" s="270"/>
      <c r="X44" s="270"/>
      <c r="Y44" s="270"/>
    </row>
    <row r="45" spans="1:25" ht="132.94999999999999" customHeight="1">
      <c r="A45" s="15"/>
      <c r="C45" s="275" t="s">
        <v>205</v>
      </c>
      <c r="D45" s="266" t="s">
        <v>206</v>
      </c>
      <c r="E45" s="267"/>
      <c r="F45" s="268" t="s">
        <v>134</v>
      </c>
      <c r="G45" s="269"/>
      <c r="H45" s="269"/>
      <c r="I45" s="269"/>
      <c r="J45" s="269"/>
      <c r="K45" s="270"/>
      <c r="L45" s="270"/>
      <c r="M45" s="270"/>
      <c r="N45" s="270"/>
      <c r="O45" s="270"/>
      <c r="P45" s="270"/>
      <c r="Q45" s="270"/>
      <c r="R45" s="270"/>
      <c r="S45" s="270"/>
      <c r="T45" s="270"/>
      <c r="U45" s="270"/>
      <c r="V45" s="270"/>
      <c r="W45" s="270"/>
      <c r="X45" s="270"/>
      <c r="Y45" s="270"/>
    </row>
    <row r="46" spans="1:25" ht="132.94999999999999" customHeight="1">
      <c r="C46" s="275" t="s">
        <v>165</v>
      </c>
      <c r="D46" s="272" t="s">
        <v>207</v>
      </c>
      <c r="E46" s="267"/>
      <c r="F46" s="268" t="s">
        <v>208</v>
      </c>
      <c r="G46" s="269"/>
      <c r="H46" s="269"/>
      <c r="I46" s="269"/>
      <c r="J46" s="269"/>
      <c r="K46" s="270"/>
      <c r="L46" s="270"/>
      <c r="M46" s="270"/>
      <c r="N46" s="270"/>
      <c r="O46" s="270"/>
      <c r="P46" s="270"/>
      <c r="Q46" s="270"/>
      <c r="R46" s="270"/>
      <c r="S46" s="270"/>
      <c r="T46" s="270"/>
      <c r="U46" s="270"/>
      <c r="V46" s="270"/>
      <c r="W46" s="270"/>
      <c r="X46" s="270"/>
      <c r="Y46" s="270"/>
    </row>
    <row r="47" spans="1:25" ht="132.94999999999999" customHeight="1">
      <c r="C47" s="275" t="s">
        <v>209</v>
      </c>
      <c r="D47" s="281" t="s">
        <v>210</v>
      </c>
      <c r="E47" s="267"/>
      <c r="F47" s="268" t="s">
        <v>211</v>
      </c>
      <c r="G47" s="268" t="s">
        <v>180</v>
      </c>
      <c r="H47" s="268" t="s">
        <v>181</v>
      </c>
      <c r="I47" s="269"/>
      <c r="J47" s="269"/>
      <c r="K47" s="270"/>
      <c r="L47" s="270"/>
      <c r="M47" s="270"/>
      <c r="N47" s="270"/>
      <c r="O47" s="270"/>
      <c r="P47" s="270"/>
      <c r="Q47" s="270"/>
      <c r="R47" s="270"/>
      <c r="S47" s="270"/>
      <c r="T47" s="270"/>
      <c r="U47" s="270"/>
      <c r="V47" s="270"/>
      <c r="W47" s="270"/>
      <c r="X47" s="270"/>
      <c r="Y47" s="270"/>
    </row>
    <row r="48" spans="1:25" ht="132.94999999999999" customHeight="1">
      <c r="C48" s="275" t="s">
        <v>130</v>
      </c>
      <c r="D48" s="266" t="s">
        <v>212</v>
      </c>
      <c r="E48" s="267"/>
      <c r="F48" s="268" t="s">
        <v>213</v>
      </c>
      <c r="G48" s="268" t="s">
        <v>165</v>
      </c>
      <c r="H48" s="268" t="s">
        <v>214</v>
      </c>
      <c r="I48" s="269"/>
      <c r="J48" s="269"/>
      <c r="K48" s="270"/>
      <c r="L48" s="270"/>
      <c r="M48" s="270"/>
      <c r="N48" s="270"/>
      <c r="O48" s="270"/>
      <c r="P48" s="270"/>
      <c r="Q48" s="270"/>
      <c r="R48" s="270"/>
      <c r="S48" s="270"/>
      <c r="T48" s="270"/>
      <c r="U48" s="270"/>
      <c r="V48" s="270"/>
      <c r="W48" s="270"/>
      <c r="X48" s="270"/>
      <c r="Y48" s="270"/>
    </row>
    <row r="49" spans="3:25" ht="132.94999999999999" customHeight="1">
      <c r="C49" s="275" t="s">
        <v>215</v>
      </c>
      <c r="D49" s="266" t="s">
        <v>216</v>
      </c>
      <c r="E49" s="267"/>
      <c r="F49" s="268" t="s">
        <v>134</v>
      </c>
      <c r="G49" s="268" t="s">
        <v>139</v>
      </c>
      <c r="H49" s="269"/>
      <c r="I49" s="269"/>
      <c r="J49" s="269"/>
      <c r="K49" s="270"/>
      <c r="L49" s="270"/>
      <c r="M49" s="270"/>
      <c r="N49" s="270"/>
      <c r="O49" s="270"/>
      <c r="P49" s="270"/>
      <c r="Q49" s="270"/>
      <c r="R49" s="270"/>
      <c r="S49" s="270"/>
      <c r="T49" s="270"/>
      <c r="U49" s="270"/>
      <c r="V49" s="270"/>
      <c r="W49" s="270"/>
      <c r="X49" s="270"/>
      <c r="Y49" s="270"/>
    </row>
    <row r="50" spans="3:25" ht="132.94999999999999" customHeight="1">
      <c r="C50" s="275" t="s">
        <v>180</v>
      </c>
      <c r="D50" s="266" t="s">
        <v>217</v>
      </c>
      <c r="E50" s="273"/>
      <c r="F50" s="268" t="s">
        <v>179</v>
      </c>
      <c r="G50" s="268" t="s">
        <v>181</v>
      </c>
      <c r="H50" s="269"/>
      <c r="I50" s="269"/>
      <c r="J50" s="269"/>
      <c r="K50" s="270"/>
      <c r="L50" s="270"/>
      <c r="M50" s="270"/>
      <c r="N50" s="270"/>
      <c r="O50" s="270"/>
      <c r="P50" s="270"/>
      <c r="Q50" s="270"/>
      <c r="R50" s="270"/>
      <c r="S50" s="270"/>
      <c r="T50" s="270"/>
      <c r="U50" s="270"/>
      <c r="V50" s="270"/>
      <c r="W50" s="270"/>
      <c r="X50" s="270"/>
      <c r="Y50" s="270"/>
    </row>
    <row r="51" spans="3:25" ht="132.94999999999999" customHeight="1">
      <c r="C51" s="275" t="s">
        <v>218</v>
      </c>
      <c r="D51" s="266" t="s">
        <v>219</v>
      </c>
      <c r="E51" s="267"/>
      <c r="F51" s="268" t="s">
        <v>139</v>
      </c>
      <c r="G51" s="269"/>
      <c r="H51" s="269"/>
      <c r="I51" s="269"/>
      <c r="J51" s="269"/>
    </row>
    <row r="52" spans="3:25" ht="132.94999999999999" customHeight="1">
      <c r="C52" s="275" t="s">
        <v>220</v>
      </c>
      <c r="D52" s="266" t="s">
        <v>221</v>
      </c>
      <c r="E52" s="267"/>
      <c r="F52" s="268" t="s">
        <v>222</v>
      </c>
      <c r="G52" s="268" t="s">
        <v>208</v>
      </c>
      <c r="H52" s="268" t="s">
        <v>223</v>
      </c>
      <c r="I52" s="268" t="s">
        <v>138</v>
      </c>
      <c r="J52" s="268" t="s">
        <v>165</v>
      </c>
    </row>
    <row r="53" spans="3:25" ht="132.94999999999999" customHeight="1">
      <c r="C53" s="275" t="s">
        <v>224</v>
      </c>
      <c r="D53" s="266" t="s">
        <v>225</v>
      </c>
      <c r="E53" s="267"/>
      <c r="F53" s="268" t="s">
        <v>226</v>
      </c>
      <c r="G53" s="268" t="s">
        <v>184</v>
      </c>
      <c r="H53" s="269"/>
      <c r="I53" s="269"/>
      <c r="J53" s="269"/>
    </row>
    <row r="54" spans="3:25" ht="132.94999999999999" customHeight="1">
      <c r="C54" s="275" t="s">
        <v>227</v>
      </c>
      <c r="D54" s="266" t="s">
        <v>228</v>
      </c>
      <c r="E54" s="267"/>
      <c r="F54" s="269"/>
      <c r="G54" s="269"/>
      <c r="H54" s="269"/>
      <c r="I54" s="269"/>
      <c r="J54" s="269"/>
    </row>
    <row r="55" spans="3:25" ht="132.94999999999999" customHeight="1">
      <c r="C55" s="275" t="s">
        <v>229</v>
      </c>
      <c r="D55" s="266" t="s">
        <v>230</v>
      </c>
      <c r="E55" s="267"/>
      <c r="F55" s="268" t="s">
        <v>213</v>
      </c>
      <c r="G55" s="268" t="s">
        <v>214</v>
      </c>
      <c r="H55" s="269"/>
      <c r="I55" s="269"/>
      <c r="J55" s="269"/>
    </row>
    <row r="56" spans="3:25" ht="132.94999999999999" customHeight="1">
      <c r="C56" s="275" t="s">
        <v>231</v>
      </c>
      <c r="D56" s="272" t="s">
        <v>232</v>
      </c>
      <c r="E56" s="267"/>
      <c r="F56" s="268" t="s">
        <v>122</v>
      </c>
      <c r="G56" s="268" t="s">
        <v>233</v>
      </c>
      <c r="H56" s="268" t="s">
        <v>111</v>
      </c>
      <c r="I56" s="269"/>
      <c r="J56" s="269"/>
    </row>
    <row r="57" spans="3:25" ht="132.94999999999999" customHeight="1">
      <c r="C57" s="275" t="s">
        <v>234</v>
      </c>
      <c r="D57" s="272" t="s">
        <v>235</v>
      </c>
      <c r="E57" s="267"/>
      <c r="F57" s="268" t="s">
        <v>122</v>
      </c>
      <c r="G57" s="268" t="s">
        <v>236</v>
      </c>
      <c r="H57" s="268" t="s">
        <v>191</v>
      </c>
      <c r="I57" s="269"/>
      <c r="J57" s="269"/>
    </row>
    <row r="58" spans="3:25" ht="132.94999999999999" customHeight="1">
      <c r="C58" s="275" t="s">
        <v>237</v>
      </c>
      <c r="D58" s="266" t="s">
        <v>238</v>
      </c>
      <c r="E58" s="273"/>
      <c r="F58" s="268" t="s">
        <v>141</v>
      </c>
      <c r="G58" s="269"/>
      <c r="H58" s="269"/>
      <c r="I58" s="269"/>
      <c r="J58" s="269"/>
    </row>
    <row r="59" spans="3:25" ht="132.94999999999999" customHeight="1">
      <c r="C59" s="275" t="s">
        <v>239</v>
      </c>
      <c r="D59" s="266" t="s">
        <v>240</v>
      </c>
      <c r="E59" s="267"/>
      <c r="F59" s="269"/>
      <c r="G59" s="269"/>
      <c r="H59" s="269"/>
      <c r="I59" s="269"/>
      <c r="J59" s="269"/>
    </row>
    <row r="60" spans="3:25" ht="132.94999999999999" customHeight="1">
      <c r="C60" s="275" t="s">
        <v>241</v>
      </c>
      <c r="D60" s="266" t="s">
        <v>242</v>
      </c>
      <c r="E60" s="273"/>
      <c r="F60" s="268" t="s">
        <v>160</v>
      </c>
      <c r="G60" s="269"/>
      <c r="H60" s="269"/>
      <c r="I60" s="269"/>
      <c r="J60" s="269"/>
    </row>
    <row r="61" spans="3:25" ht="132.94999999999999" customHeight="1">
      <c r="C61" s="275" t="s">
        <v>243</v>
      </c>
      <c r="D61" s="266" t="s">
        <v>244</v>
      </c>
      <c r="E61" s="273"/>
      <c r="F61" s="269"/>
      <c r="G61" s="269"/>
      <c r="H61" s="269"/>
      <c r="I61" s="269"/>
      <c r="J61" s="269"/>
    </row>
    <row r="62" spans="3:25" ht="132.94999999999999" customHeight="1">
      <c r="C62" s="275" t="s">
        <v>123</v>
      </c>
      <c r="D62" s="272" t="s">
        <v>245</v>
      </c>
      <c r="E62" s="267"/>
      <c r="F62" s="268" t="s">
        <v>122</v>
      </c>
      <c r="G62" s="268" t="s">
        <v>246</v>
      </c>
      <c r="H62" s="268" t="s">
        <v>118</v>
      </c>
      <c r="I62" s="269"/>
      <c r="J62" s="269"/>
    </row>
    <row r="63" spans="3:25" ht="132.94999999999999" customHeight="1">
      <c r="C63" s="275" t="s">
        <v>146</v>
      </c>
      <c r="D63" s="266" t="s">
        <v>247</v>
      </c>
      <c r="E63" s="273"/>
      <c r="F63" s="268" t="s">
        <v>141</v>
      </c>
      <c r="G63" s="269"/>
      <c r="H63" s="269"/>
      <c r="I63" s="269"/>
      <c r="J63" s="269"/>
    </row>
    <row r="64" spans="3:25" ht="132.94999999999999" customHeight="1">
      <c r="C64" s="275" t="s">
        <v>248</v>
      </c>
      <c r="D64" s="266" t="s">
        <v>249</v>
      </c>
      <c r="E64" s="273"/>
      <c r="F64" s="268" t="s">
        <v>134</v>
      </c>
      <c r="G64" s="268" t="s">
        <v>144</v>
      </c>
      <c r="H64" s="268" t="s">
        <v>143</v>
      </c>
      <c r="I64" s="268" t="s">
        <v>145</v>
      </c>
      <c r="J64" s="268" t="s">
        <v>250</v>
      </c>
    </row>
    <row r="65" spans="3:10" ht="132.94999999999999" customHeight="1">
      <c r="C65" s="275" t="s">
        <v>251</v>
      </c>
      <c r="D65" s="266" t="s">
        <v>252</v>
      </c>
      <c r="E65" s="273"/>
      <c r="F65" s="268" t="s">
        <v>253</v>
      </c>
      <c r="G65" s="268" t="s">
        <v>254</v>
      </c>
      <c r="H65" s="268" t="s">
        <v>255</v>
      </c>
      <c r="I65" s="268" t="s">
        <v>256</v>
      </c>
      <c r="J65" s="269"/>
    </row>
    <row r="66" spans="3:10" ht="132.94999999999999" customHeight="1">
      <c r="C66" s="275" t="s">
        <v>168</v>
      </c>
      <c r="D66" s="272" t="s">
        <v>257</v>
      </c>
      <c r="E66" s="267"/>
      <c r="F66" s="268" t="s">
        <v>166</v>
      </c>
      <c r="G66" s="269"/>
      <c r="H66" s="269"/>
      <c r="I66" s="269"/>
      <c r="J66" s="269"/>
    </row>
    <row r="67" spans="3:10" ht="132.94999999999999" customHeight="1">
      <c r="C67" s="275" t="s">
        <v>139</v>
      </c>
      <c r="D67" s="266" t="s">
        <v>258</v>
      </c>
      <c r="E67" s="273"/>
      <c r="F67" s="268" t="s">
        <v>134</v>
      </c>
      <c r="G67" s="268" t="s">
        <v>138</v>
      </c>
      <c r="H67" s="269"/>
      <c r="I67" s="269"/>
      <c r="J67" s="269"/>
    </row>
    <row r="68" spans="3:10" ht="132.94999999999999" customHeight="1">
      <c r="C68" s="275" t="s">
        <v>222</v>
      </c>
      <c r="D68" s="266" t="s">
        <v>259</v>
      </c>
      <c r="E68" s="267"/>
      <c r="F68" s="268" t="s">
        <v>260</v>
      </c>
      <c r="G68" s="268" t="s">
        <v>261</v>
      </c>
      <c r="H68" s="268" t="s">
        <v>262</v>
      </c>
      <c r="I68" s="269"/>
      <c r="J68" s="269"/>
    </row>
    <row r="69" spans="3:10" ht="132.94999999999999" customHeight="1">
      <c r="C69" s="275" t="s">
        <v>263</v>
      </c>
      <c r="D69" s="266" t="s">
        <v>264</v>
      </c>
      <c r="E69" s="267"/>
      <c r="F69" s="268" t="s">
        <v>265</v>
      </c>
      <c r="G69" s="269"/>
      <c r="H69" s="269"/>
      <c r="I69" s="269"/>
      <c r="J69" s="269"/>
    </row>
    <row r="70" spans="3:10" ht="132.94999999999999" customHeight="1">
      <c r="C70" s="275" t="s">
        <v>266</v>
      </c>
      <c r="D70" s="266" t="s">
        <v>267</v>
      </c>
      <c r="E70" s="273"/>
      <c r="F70" s="268" t="s">
        <v>268</v>
      </c>
      <c r="G70" s="269"/>
      <c r="H70" s="269"/>
      <c r="I70" s="269"/>
      <c r="J70" s="269"/>
    </row>
    <row r="71" spans="3:10" ht="132.94999999999999" customHeight="1">
      <c r="C71" s="275" t="s">
        <v>269</v>
      </c>
      <c r="D71" s="266" t="s">
        <v>270</v>
      </c>
      <c r="E71" s="273"/>
      <c r="F71" s="268" t="s">
        <v>271</v>
      </c>
      <c r="G71" s="269"/>
      <c r="H71" s="269"/>
      <c r="I71" s="269"/>
      <c r="J71" s="269"/>
    </row>
    <row r="72" spans="3:10" ht="132.94999999999999" customHeight="1">
      <c r="C72" s="275" t="s">
        <v>272</v>
      </c>
      <c r="D72" s="272" t="s">
        <v>273</v>
      </c>
      <c r="E72" s="273"/>
      <c r="F72" s="268" t="s">
        <v>122</v>
      </c>
      <c r="G72" s="268" t="s">
        <v>233</v>
      </c>
      <c r="H72" s="268" t="s">
        <v>111</v>
      </c>
      <c r="I72" s="269"/>
      <c r="J72" s="269"/>
    </row>
    <row r="73" spans="3:10" ht="132.94999999999999" customHeight="1">
      <c r="C73" s="275" t="s">
        <v>274</v>
      </c>
      <c r="D73" s="266" t="s">
        <v>275</v>
      </c>
      <c r="E73" s="267"/>
      <c r="F73" s="268" t="s">
        <v>135</v>
      </c>
      <c r="G73" s="268" t="s">
        <v>276</v>
      </c>
      <c r="H73" s="269"/>
      <c r="I73" s="269"/>
      <c r="J73" s="269"/>
    </row>
    <row r="74" spans="3:10" ht="132.94999999999999" customHeight="1">
      <c r="C74" s="275" t="s">
        <v>277</v>
      </c>
      <c r="D74" s="266" t="s">
        <v>278</v>
      </c>
      <c r="E74" s="273"/>
      <c r="F74" s="268" t="s">
        <v>179</v>
      </c>
      <c r="G74" s="268" t="s">
        <v>279</v>
      </c>
      <c r="H74" s="268" t="s">
        <v>160</v>
      </c>
      <c r="I74" s="269"/>
      <c r="J74" s="269"/>
    </row>
    <row r="75" spans="3:10" ht="132.94999999999999" customHeight="1">
      <c r="C75" s="275" t="s">
        <v>280</v>
      </c>
      <c r="D75" s="266" t="s">
        <v>281</v>
      </c>
      <c r="E75" s="273"/>
      <c r="F75" s="268" t="s">
        <v>138</v>
      </c>
      <c r="G75" s="269"/>
      <c r="H75" s="269"/>
      <c r="I75" s="269"/>
      <c r="J75" s="269"/>
    </row>
    <row r="76" spans="3:10" ht="132.94999999999999" customHeight="1">
      <c r="C76" s="275" t="s">
        <v>144</v>
      </c>
      <c r="D76" s="266" t="s">
        <v>282</v>
      </c>
      <c r="E76" s="267"/>
      <c r="F76" s="268" t="s">
        <v>134</v>
      </c>
      <c r="G76" s="268" t="s">
        <v>283</v>
      </c>
      <c r="H76" s="268" t="s">
        <v>284</v>
      </c>
      <c r="I76" s="269"/>
      <c r="J76" s="269"/>
    </row>
    <row r="77" spans="3:10" ht="132.94999999999999" customHeight="1">
      <c r="C77" s="275" t="s">
        <v>285</v>
      </c>
      <c r="D77" s="266" t="s">
        <v>286</v>
      </c>
      <c r="E77" s="267"/>
      <c r="F77" s="269"/>
      <c r="G77" s="269"/>
      <c r="H77" s="269"/>
      <c r="I77" s="269"/>
      <c r="J77" s="269"/>
    </row>
    <row r="78" spans="3:10" ht="132.94999999999999" customHeight="1">
      <c r="C78" s="275" t="s">
        <v>143</v>
      </c>
      <c r="D78" s="266" t="s">
        <v>287</v>
      </c>
      <c r="E78" s="267"/>
      <c r="F78" s="268" t="s">
        <v>143</v>
      </c>
      <c r="G78" s="268" t="s">
        <v>134</v>
      </c>
      <c r="H78" s="268" t="s">
        <v>288</v>
      </c>
      <c r="I78" s="269"/>
      <c r="J78" s="269"/>
    </row>
    <row r="79" spans="3:10" ht="132.94999999999999" customHeight="1">
      <c r="C79" s="275" t="s">
        <v>289</v>
      </c>
      <c r="D79" s="266" t="s">
        <v>290</v>
      </c>
      <c r="E79" s="267"/>
      <c r="F79" s="268" t="s">
        <v>160</v>
      </c>
      <c r="G79" s="269"/>
      <c r="H79" s="269"/>
      <c r="I79" s="269"/>
      <c r="J79" s="269"/>
    </row>
    <row r="80" spans="3:10" ht="132.94999999999999" customHeight="1">
      <c r="C80" s="275" t="s">
        <v>208</v>
      </c>
      <c r="D80" s="266" t="s">
        <v>291</v>
      </c>
      <c r="E80" s="267"/>
      <c r="F80" s="268" t="s">
        <v>165</v>
      </c>
      <c r="G80" s="268" t="s">
        <v>208</v>
      </c>
      <c r="H80" s="269"/>
      <c r="I80" s="269"/>
      <c r="J80" s="269"/>
    </row>
    <row r="81" spans="3:10" ht="132.94999999999999" customHeight="1">
      <c r="C81" s="275" t="s">
        <v>292</v>
      </c>
      <c r="D81" s="266" t="s">
        <v>293</v>
      </c>
      <c r="E81" s="267"/>
      <c r="F81" s="268" t="s">
        <v>294</v>
      </c>
      <c r="G81" s="268" t="s">
        <v>260</v>
      </c>
      <c r="H81" s="269"/>
      <c r="I81" s="269"/>
      <c r="J81" s="269"/>
    </row>
    <row r="82" spans="3:10" ht="132.94999999999999" customHeight="1">
      <c r="C82" s="275" t="s">
        <v>295</v>
      </c>
      <c r="D82" s="272" t="s">
        <v>296</v>
      </c>
      <c r="E82" s="273"/>
      <c r="F82" s="268" t="s">
        <v>165</v>
      </c>
      <c r="G82" s="269"/>
      <c r="H82" s="269"/>
      <c r="I82" s="269"/>
      <c r="J82" s="269"/>
    </row>
    <row r="83" spans="3:10" ht="132.94999999999999" customHeight="1">
      <c r="C83" s="275" t="s">
        <v>297</v>
      </c>
      <c r="D83" s="266" t="s">
        <v>298</v>
      </c>
      <c r="E83" s="267"/>
      <c r="F83" s="268" t="s">
        <v>143</v>
      </c>
      <c r="G83" s="268" t="s">
        <v>144</v>
      </c>
      <c r="H83" s="268" t="s">
        <v>134</v>
      </c>
      <c r="I83" s="269"/>
      <c r="J83" s="269"/>
    </row>
    <row r="84" spans="3:10" ht="132.94999999999999" customHeight="1">
      <c r="C84" s="275" t="s">
        <v>299</v>
      </c>
      <c r="D84" s="272" t="s">
        <v>300</v>
      </c>
      <c r="E84" s="273"/>
      <c r="F84" s="268" t="s">
        <v>271</v>
      </c>
      <c r="G84" s="269"/>
      <c r="H84" s="269"/>
      <c r="I84" s="269"/>
      <c r="J84" s="269"/>
    </row>
    <row r="85" spans="3:10" ht="132.94999999999999" customHeight="1">
      <c r="C85" s="275" t="s">
        <v>301</v>
      </c>
      <c r="D85" s="266" t="s">
        <v>302</v>
      </c>
      <c r="E85" s="273"/>
      <c r="F85" s="269"/>
      <c r="G85" s="269"/>
      <c r="H85" s="269"/>
      <c r="I85" s="269"/>
      <c r="J85" s="269"/>
    </row>
    <row r="86" spans="3:10" ht="132.94999999999999" customHeight="1">
      <c r="C86" s="275" t="s">
        <v>303</v>
      </c>
      <c r="D86" s="272" t="s">
        <v>304</v>
      </c>
      <c r="E86" s="273"/>
      <c r="F86" s="268" t="s">
        <v>130</v>
      </c>
      <c r="G86" s="269"/>
      <c r="H86" s="269"/>
      <c r="I86" s="269"/>
      <c r="J86" s="269"/>
    </row>
    <row r="87" spans="3:10" ht="132.94999999999999" customHeight="1">
      <c r="C87" s="275" t="s">
        <v>305</v>
      </c>
      <c r="D87" s="266" t="s">
        <v>306</v>
      </c>
      <c r="E87" s="273"/>
      <c r="F87" s="268"/>
      <c r="G87" s="269"/>
      <c r="H87" s="269"/>
      <c r="I87" s="269"/>
      <c r="J87" s="269"/>
    </row>
    <row r="88" spans="3:10" ht="132.94999999999999" customHeight="1">
      <c r="C88" s="275" t="s">
        <v>307</v>
      </c>
      <c r="D88" s="266" t="s">
        <v>308</v>
      </c>
      <c r="E88" s="273"/>
      <c r="F88" s="268" t="s">
        <v>271</v>
      </c>
      <c r="G88" s="269"/>
      <c r="H88" s="269"/>
      <c r="I88" s="269"/>
      <c r="J88" s="269"/>
    </row>
    <row r="89" spans="3:10" ht="132.94999999999999" customHeight="1">
      <c r="C89" s="275" t="s">
        <v>260</v>
      </c>
      <c r="D89" s="266" t="s">
        <v>309</v>
      </c>
      <c r="E89" s="273"/>
      <c r="F89" s="268" t="s">
        <v>222</v>
      </c>
      <c r="G89" s="268" t="s">
        <v>261</v>
      </c>
      <c r="H89" s="268" t="s">
        <v>262</v>
      </c>
      <c r="I89" s="269"/>
      <c r="J89" s="269"/>
    </row>
    <row r="90" spans="3:10" ht="132.94999999999999" customHeight="1">
      <c r="C90" s="275" t="s">
        <v>261</v>
      </c>
      <c r="D90" s="266" t="s">
        <v>310</v>
      </c>
      <c r="E90" s="273"/>
      <c r="F90" s="268" t="s">
        <v>222</v>
      </c>
      <c r="G90" s="268" t="s">
        <v>260</v>
      </c>
      <c r="H90" s="268" t="s">
        <v>262</v>
      </c>
      <c r="I90" s="269"/>
      <c r="J90" s="269"/>
    </row>
    <row r="91" spans="3:10" ht="132.94999999999999" customHeight="1">
      <c r="C91" s="275" t="s">
        <v>262</v>
      </c>
      <c r="D91" s="266" t="s">
        <v>311</v>
      </c>
      <c r="E91" s="273"/>
      <c r="F91" s="268" t="s">
        <v>222</v>
      </c>
      <c r="G91" s="268" t="s">
        <v>260</v>
      </c>
      <c r="H91" s="268" t="s">
        <v>261</v>
      </c>
      <c r="I91" s="269"/>
      <c r="J91" s="269"/>
    </row>
    <row r="92" spans="3:10" ht="132.94999999999999" customHeight="1">
      <c r="C92" s="275"/>
      <c r="D92" s="266"/>
      <c r="E92" s="273"/>
      <c r="F92" s="282"/>
      <c r="G92" s="282"/>
      <c r="H92" s="282"/>
      <c r="I92" s="282"/>
      <c r="J92" s="282"/>
    </row>
    <row r="93" spans="3:10" ht="132.94999999999999" customHeight="1">
      <c r="C93" s="283"/>
      <c r="D93" s="284"/>
    </row>
    <row r="94" spans="3:10" ht="132.94999999999999" customHeight="1">
      <c r="C94" s="283"/>
      <c r="D94" s="285"/>
    </row>
    <row r="95" spans="3:10" ht="132.94999999999999" customHeight="1">
      <c r="C95" s="283"/>
      <c r="D95" s="285"/>
    </row>
    <row r="96" spans="3:10" ht="132.94999999999999" customHeight="1">
      <c r="C96" s="283"/>
      <c r="D96" s="285"/>
    </row>
    <row r="97" spans="3:4" ht="132.94999999999999" customHeight="1">
      <c r="C97" s="286"/>
      <c r="D97" s="285"/>
    </row>
  </sheetData>
  <sheetProtection password="94A7" sheet="1" scenarios="1"/>
  <hyperlinks>
    <hyperlink ref="F4" location="ORDBOG!D4" display="stikord"/>
    <hyperlink ref="F11" location="ORDBOG!D65" display="reg-nings-art"/>
    <hyperlink ref="G11" location="ORDBOG!D11" display="plus"/>
    <hyperlink ref="F14" location="ORDBOG!D48" display="knap"/>
    <hyperlink ref="G14" location="ORDBOG!D37" display="fortryd"/>
    <hyperlink ref="F15" location="ORDBOG!D17" display="celle"/>
    <hyperlink ref="F17" location="ORDBOG!D49" display="kolon-ne"/>
    <hyperlink ref="G17" location="ORDBOG!D67" display="række"/>
    <hyperlink ref="F19" location="ORDBOG!D78" display="tekst"/>
    <hyperlink ref="G19" location="ORDBOG!D76" display="tal"/>
    <hyperlink ref="H19" location="ORDBOG!D35" display="formel"/>
    <hyperlink ref="I19" location="ORDBOG!D17" display="celle"/>
    <hyperlink ref="F21" location="ORDBOG!D23" display="delete"/>
    <hyperlink ref="F22" location="ORDBOG!D65" display="reg-nings-art"/>
    <hyperlink ref="F23" location="ORDBOG!D21" display="del"/>
    <hyperlink ref="F25" location="ORDBOG!D88" display="åbn"/>
    <hyperlink ref="G25" location="ORDBOG!D64" display="regne-ark"/>
    <hyperlink ref="F26" location="ORDBOG!D65" display="reg-nings-art"/>
    <hyperlink ref="F27" location="ORDBOG!D46" display="klik"/>
    <hyperlink ref="F28" location="ORDBOG!D66" display="return"/>
    <hyperlink ref="F31" location="ORDBOG!D17" display="celle"/>
    <hyperlink ref="F32" location="ORDBOG!D46" display="klik"/>
    <hyperlink ref="G32" location="ORDBOG!D64" display="regne-ark"/>
    <hyperlink ref="F33" location="ORDBOG!D47" display="klip"/>
    <hyperlink ref="G33" location="ORDBOG!D50" display="kopier"/>
    <hyperlink ref="H33" location="ORDBOG!D74" display="sæt ind"/>
    <hyperlink ref="F34" location="ORDBOG!D42" display="højre-klik"/>
    <hyperlink ref="G34" location="ORDBOG!D17" display="celle"/>
    <hyperlink ref="F88" location="ORDBOG!D25" display="dialog-boks"/>
    <hyperlink ref="F35" location="ORDBOG!D36" display="formel-linie"/>
    <hyperlink ref="F36" location="ORDBOG!D17" display="celle"/>
    <hyperlink ref="G36" location="ORDBOG!D35" display="formel"/>
    <hyperlink ref="H36" location="ORDBOG!D76" display="tal"/>
    <hyperlink ref="F38" location="ORDBOG!D65" display="reg-nings-art"/>
    <hyperlink ref="G38" location="ORDBOG!D57" display="multi-plika-tion"/>
    <hyperlink ref="F39" location="ORDBOG!D64" display="regne-ark"/>
    <hyperlink ref="F41" location="ORDBOG!D46" display="klik"/>
    <hyperlink ref="G41" location="ORDBOG!D64" display="regne-ark"/>
    <hyperlink ref="F42" location="ORDBOG!D46" display="klik"/>
    <hyperlink ref="F43" location="ORDBOG!D78" display="tekst"/>
    <hyperlink ref="G43" location="ORDBOG!D76" display="tal"/>
    <hyperlink ref="H43" location="ORDBOG!D17" display="celle"/>
    <hyperlink ref="F44" location="ORDBOG!D48" display="knap"/>
    <hyperlink ref="F45" location="ORDBOG!D17" display="celle"/>
    <hyperlink ref="F46" location="ORDBOG!D80" display="tryk"/>
    <hyperlink ref="F47" location="ORDBOG!D33" display="flytte"/>
    <hyperlink ref="G47" location="ORDBOG!D50" display="kopier"/>
    <hyperlink ref="H47" location="ORDBOG!D74" display="sæt ind"/>
    <hyperlink ref="F48" location="ORDBOG!D79" display="titel-linie"/>
    <hyperlink ref="G48" location="ORDBOG!D46" display="klik"/>
    <hyperlink ref="H48" location="ORDBOG!D82" display="ven-stre-klik"/>
    <hyperlink ref="F49" location="ORDBOG!D17" display="celle"/>
    <hyperlink ref="G49" location="ORDBOG!D67" display="række"/>
    <hyperlink ref="F50" location="ORDBOG!D47" display="klip"/>
    <hyperlink ref="G50" location="ORDBOG!D74" display="sæt ind"/>
    <hyperlink ref="F51" location="ORDBOG!D67" display="række"/>
    <hyperlink ref="F52" location="ORDBOG!D68" display="SHIFT"/>
    <hyperlink ref="G52" location="ORDBOG!D80" display="tryk"/>
    <hyperlink ref="H52" location="ORDBOG!D61" display="pile-tast"/>
    <hyperlink ref="I52" location="ORDBOG!D49" display="kolon-ne"/>
    <hyperlink ref="J52" location="ORDBOG!D46" display="klik"/>
    <hyperlink ref="F53" location="ORDBOG!D55" display="menu-linie"/>
    <hyperlink ref="G53" location="ORDBOG!D42" display="højre-klik"/>
    <hyperlink ref="F55" location="ORDBOG!D79" display="titel-linie"/>
    <hyperlink ref="G55" location="ORDBOG!D82" display="ven-stre-klik"/>
    <hyperlink ref="F56" location="ORDBOG!D65" display="reg-nings-art"/>
    <hyperlink ref="H56" location="ORDBOG!D72" display="sub-trak-tion"/>
    <hyperlink ref="F57" location="ORDBOG!D65" display="reg-nings-art"/>
    <hyperlink ref="G57" location="ORDBOG!D7" display="&quot;*&quot;"/>
    <hyperlink ref="F65" location="ORDBOG!D9" display="addi-tion (+)"/>
    <hyperlink ref="G65" location="ORDBOG!D6" display="sub-trak-tion (-)"/>
    <hyperlink ref="H65" location="ORDBOG!D7" display="multi-plika-tion (*)"/>
    <hyperlink ref="I65" location="ORDBOG!D8" display="divi-sion (/)"/>
    <hyperlink ref="F6" location="ORDBOG!D72" display="sub-trak-tion"/>
    <hyperlink ref="F7" location="ORDBOG!D57" display="multi-plika-tion"/>
    <hyperlink ref="F8" location="ORDBOG!D26" display="divi-sion"/>
    <hyperlink ref="F9" location="ORDBOG!D62" display="addi-tion"/>
    <hyperlink ref="G56" location="ORDBOG!D6" display="&quot;-&quot;"/>
    <hyperlink ref="H57" location="ORDBOG!D38" display="gange"/>
    <hyperlink ref="F58" location="ORDBOG!D19" display="cursor"/>
    <hyperlink ref="F60" location="ORDBOG!D64" display="regne-ark"/>
    <hyperlink ref="F62" location="ORDBOG!D65" display="reg-nings-art"/>
    <hyperlink ref="H62" location="ORDBOG!D11" display="addi-tion"/>
    <hyperlink ref="G62" location="ORDBOG!D9" display="&quot;+&quot;"/>
    <hyperlink ref="F63" location="ORDBOG!D19" display="cursor"/>
    <hyperlink ref="J19" location="ORDBOG!D63" display="plus-tegn"/>
    <hyperlink ref="F64" location="ORDBOG!D17" display="celle"/>
    <hyperlink ref="G64" location="ORDBOG!D76" display="tal"/>
    <hyperlink ref="H64" location="ORDBOG!D78" display="tekst"/>
    <hyperlink ref="I64" location="ORDBOG!D35" display="formel"/>
    <hyperlink ref="J64" location="ORDBOG!D32" display="fane-blad"/>
    <hyperlink ref="F66" location="ORDBOG!D28" display="enter"/>
    <hyperlink ref="F67" location="ORDBOG!D17" display="celle"/>
    <hyperlink ref="G67" location="ORDBOG!D49" display="kolon-ne"/>
    <hyperlink ref="F69" location="ORDBOG!D70" display="sortér stig-ende"/>
    <hyperlink ref="F70" location="ORDBOG!D69" display="sortér fald-ende"/>
    <hyperlink ref="F71" location="ORDBOG!D25" display="dialog-boks"/>
    <hyperlink ref="F72" location="ORDBOG!D65" display="reg-nings-art"/>
    <hyperlink ref="G72" location="ORDBOG!D6" display="&quot;-&quot;"/>
    <hyperlink ref="H72" location="ORDBOG!D72" display="sub-trak-tion"/>
    <hyperlink ref="F73" location="ORDBOG!D16" display="B3:D5"/>
    <hyperlink ref="G73" location="ORDBOG!D15" display="auto-sum"/>
    <hyperlink ref="F74" location="ORDBOG!D47" display="klip"/>
    <hyperlink ref="G74" location="ORDBOG!D50" display="kopiér"/>
    <hyperlink ref="H74" location="ORDBOG!D64" display="regne-ark"/>
    <hyperlink ref="F75" location="ORDBOG!D49" display="kolon-ne"/>
    <hyperlink ref="F76" location="ORDBOG!D17" display="celle"/>
    <hyperlink ref="G76" location="ORDBOG!D43" display="højre-stil"/>
    <hyperlink ref="H76" location="ORDBOG!D20" display="deci-mal"/>
    <hyperlink ref="F78" location="ORDBOG!D78" display="tekst"/>
    <hyperlink ref="G78" location="ORDBOG!D17" display="celle"/>
    <hyperlink ref="H78" location="ORDBOG!D83" display="ven-stre-stil"/>
    <hyperlink ref="F79" location="ORDBOG!D64" display="regne-ark"/>
    <hyperlink ref="F80" location="ORDBOG!D46" display="klik"/>
    <hyperlink ref="G80" location="ORDBOG!D80" display="tryk"/>
    <hyperlink ref="F81" location="ORDBOG!D85" display="vis ud-skrift"/>
    <hyperlink ref="F82" location="ORDBOG!D46" display="klik"/>
    <hyperlink ref="F83" location="ORDBOG!D78" display="tekst"/>
    <hyperlink ref="G83" location="ORDBOG!D76" display="tal"/>
    <hyperlink ref="H83" location="ORDBOG!D17" display="celle"/>
    <hyperlink ref="F84" location="ORDBOG!D25" display="dialog-boks"/>
    <hyperlink ref="F86" location="ORDBOG!D48" display="knap"/>
    <hyperlink ref="F68" location="ORDBOG!D89" display="CTRL"/>
    <hyperlink ref="G68" location="ORDBOG!D90" display="ALT"/>
    <hyperlink ref="H68" location="ORDBOG!D91" display="AltGr"/>
    <hyperlink ref="F89" location="ORDBOG!D68" display="SHIFT"/>
    <hyperlink ref="G89" location="ORDBOG!D90" display="ALT"/>
    <hyperlink ref="H89" location="ORDBOG!D91" display="AltGr"/>
    <hyperlink ref="F90" location="ORDBOG!D68" display="SHIFT"/>
    <hyperlink ref="G90" location="ORDBOG!D89" display="CTRL"/>
    <hyperlink ref="H90" location="ORDBOG!D91" display="AltGr"/>
    <hyperlink ref="F91" location="ORDBOG!D68" display="SHIFT"/>
    <hyperlink ref="G91" location="ORDBOG!D89" display="CTRL"/>
    <hyperlink ref="H91" location="ORDBOG!D90" display="ALT"/>
    <hyperlink ref="G81" location="ORDBOG!D89" display="CTRL"/>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7</vt:i4>
      </vt:variant>
      <vt:variant>
        <vt:lpstr>Navngivne områder</vt:lpstr>
      </vt:variant>
      <vt:variant>
        <vt:i4>6</vt:i4>
      </vt:variant>
    </vt:vector>
  </HeadingPairs>
  <TitlesOfParts>
    <vt:vector size="13" baseType="lpstr">
      <vt:lpstr>Talmaskiner 1</vt:lpstr>
      <vt:lpstr>Hjælp - Talmaskiner 1</vt:lpstr>
      <vt:lpstr>Talmaskiner 2</vt:lpstr>
      <vt:lpstr>Talmaskiner 3</vt:lpstr>
      <vt:lpstr>Hjælp - Talmaskiner 3</vt:lpstr>
      <vt:lpstr>Ekstra</vt:lpstr>
      <vt:lpstr>ORDBOG</vt:lpstr>
      <vt:lpstr>Ekstra!Udskriftsområde</vt:lpstr>
      <vt:lpstr>'Hjælp - Talmaskiner 1'!Udskriftsområde</vt:lpstr>
      <vt:lpstr>'Hjælp - Talmaskiner 3'!Udskriftsområde</vt:lpstr>
      <vt:lpstr>'Talmaskiner 1'!Udskriftsområde</vt:lpstr>
      <vt:lpstr>'Talmaskiner 2'!Udskriftsområde</vt:lpstr>
      <vt:lpstr>'Talmaskiner 3'!Udskriftsområde</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Scheuer</dc:creator>
  <cp:lastModifiedBy>Michael Scheuer</cp:lastModifiedBy>
  <cp:lastPrinted>2006-10-22T18:57:17Z</cp:lastPrinted>
  <dcterms:created xsi:type="dcterms:W3CDTF">2003-11-08T11:47:00Z</dcterms:created>
  <dcterms:modified xsi:type="dcterms:W3CDTF">2008-05-01T11:47:40Z</dcterms:modified>
</cp:coreProperties>
</file>